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54" documentId="120_S{2AC9BD13-BADA-5192-A53E-5A8FF88502F6}" xr6:coauthVersionLast="47" xr6:coauthVersionMax="47" xr10:uidLastSave="{996525D1-8584-4765-A1BB-8F93F306792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<sst xmlns="http://schemas.openxmlformats.org/spreadsheetml/2006/main" count="181539" uniqueCount="39147">
  <si>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</si>
  <si>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</si>
  <si>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</si>
  <si>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</si>
  <si>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</si>
  <si>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</si>
  <si>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</si>
  <si>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</si>
  <si>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</si>
  <si>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</si>
  <si>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</si>
  <si>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</si>
  <si>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</si>
  <si>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</si>
  <si>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</si>
  <si>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</si>
  <si>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</si>
  <si>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</si>
  <si>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</si>
  <si>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</si>
  <si>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</si>
  <si>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</si>
  <si>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</si>
  <si>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</si>
  <si>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</si>
  <si>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</si>
  <si>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</si>
  <si>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</si>
  <si>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</si>
  <si>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</si>
  <si>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</si>
  <si>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</si>
  <si>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</si>
  <si>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</si>
  <si>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</si>
  <si>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</si>
  <si>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</si>
  <si>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</si>
  <si>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</si>
  <si>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</si>
  <si>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</si>
  <si>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</si>
  <si>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</si>
  <si>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</si>
  <si>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</si>
  <si>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</si>
  <si>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</si>
  <si>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</si>
  <si>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</si>
  <si>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</si>
  <si>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</si>
  <si>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</si>
  <si>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</si>
  <si>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</si>
  <si>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</si>
  <si>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</si>
  <si>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</si>
  <si>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</si>
  <si>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</si>
  <si>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</si>
  <si>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</si>
  <si>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</si>
  <si>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</si>
  <si>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</si>
  <si>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</si>
  <si>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</si>
  <si>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</si>
  <si>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</si>
  <si>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</si>
  <si>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</si>
  <si>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</si>
  <si>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</si>
  <si>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</si>
  <si>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</si>
  <si>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</si>
  <si>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</si>
  <si>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</si>
  <si>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</si>
  <si>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</si>
  <si>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</si>
  <si>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</si>
  <si>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</si>
  <si>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</si>
  <si>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</si>
  <si>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</si>
  <si>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</si>
  <si>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</si>
  <si>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</si>
  <si>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</si>
  <si>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</si>
  <si>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</si>
  <si>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</si>
  <si>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</si>
  <si>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</si>
  <si>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</si>
  <si>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</si>
  <si>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</si>
  <si>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</si>
  <si>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</si>
  <si>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</si>
  <si>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</si>
  <si>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</si>
  <si>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</si>
  <si>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</si>
  <si>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</si>
  <si>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</si>
  <si>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</si>
  <si>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</si>
  <si>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</si>
  <si>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</si>
  <si>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</si>
  <si>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</si>
  <si>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</si>
  <si>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</si>
  <si>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</si>
  <si>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</si>
  <si>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</si>
  <si>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</si>
  <si>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</si>
  <si>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</si>
  <si>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</si>
  <si>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</si>
  <si>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</si>
  <si>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</si>
  <si>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</si>
  <si>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</si>
  <si>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</si>
  <si>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</si>
  <si>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</si>
  <si>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</si>
  <si>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</si>
  <si>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</si>
  <si>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</si>
  <si>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</si>
  <si>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</si>
  <si>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</si>
  <si>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</si>
  <si>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</si>
  <si>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</si>
  <si>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</si>
  <si>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</si>
  <si>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</si>
  <si>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</si>
  <si>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</si>
  <si>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</si>
  <si>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</si>
  <si>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</si>
  <si>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</si>
  <si>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</si>
  <si>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</si>
  <si>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</si>
  <si>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</si>
  <si>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</si>
  <si>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</si>
  <si>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</si>
  <si>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</si>
  <si>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</si>
  <si>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</si>
  <si>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</si>
  <si>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</si>
  <si>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</si>
  <si>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</si>
  <si>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</si>
  <si>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</si>
  <si>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</si>
  <si>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</si>
  <si>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</si>
  <si>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</si>
  <si>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</si>
  <si>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</si>
  <si>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</si>
  <si>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</si>
  <si>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</si>
  <si>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</si>
  <si>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</si>
  <si>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</si>
  <si>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</si>
  <si>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</si>
  <si>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</si>
  <si>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</si>
  <si>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</si>
  <si>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</si>
  <si>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</si>
  <si>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</si>
  <si>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</si>
  <si>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</si>
  <si>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</si>
  <si>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</si>
  <si>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</si>
  <si>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</si>
  <si>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</si>
  <si>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</si>
  <si>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</si>
  <si>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</si>
  <si>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</si>
  <si>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</si>
  <si>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</si>
  <si>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</si>
  <si>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</si>
  <si>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</si>
  <si>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</si>
  <si>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</si>
  <si>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</si>
  <si>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</si>
  <si>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</si>
  <si>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</si>
  <si>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</si>
  <si>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</si>
  <si>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</si>
  <si>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</si>
  <si>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</si>
  <si>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</si>
  <si>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</si>
  <si>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</si>
  <si>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</si>
  <si>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</si>
  <si>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</si>
  <si>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</si>
  <si>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</si>
  <si>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</si>
  <si>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</si>
  <si>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</si>
  <si>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</si>
  <si>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</si>
  <si>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</si>
  <si>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</si>
  <si>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</si>
  <si>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</si>
  <si>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</si>
  <si>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</si>
  <si>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</si>
  <si>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</si>
  <si>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</si>
  <si>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</si>
  <si>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</si>
  <si>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</si>
  <si>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</si>
  <si>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</si>
  <si>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</si>
  <si>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</si>
  <si>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</si>
  <si>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</si>
  <si>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</si>
  <si>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</si>
  <si>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</si>
  <si>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</si>
  <si>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</si>
  <si>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</si>
  <si>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</si>
  <si>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</si>
  <si>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</si>
  <si>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</si>
  <si>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</si>
  <si>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</si>
  <si>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</si>
  <si>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</si>
  <si>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</si>
  <si>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</si>
  <si>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</si>
  <si>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</si>
  <si>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</si>
  <si>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</si>
  <si>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</si>
  <si>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</si>
  <si>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</si>
  <si>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</si>
  <si>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</si>
  <si>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</si>
  <si>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</si>
  <si>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</si>
  <si>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</si>
  <si>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</si>
  <si>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</si>
  <si>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</si>
  <si>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</si>
  <si>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</si>
  <si>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</si>
  <si>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</si>
  <si>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</si>
  <si>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</si>
  <si>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</si>
  <si>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</si>
  <si>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</si>
  <si>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</si>
  <si>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</si>
  <si>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</si>
  <si>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</si>
  <si>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</si>
  <si>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</si>
  <si>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</si>
  <si>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</si>
  <si>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</si>
  <si>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</si>
  <si>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</si>
  <si>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</si>
  <si>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</si>
  <si>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</si>
  <si>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</si>
  <si>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</si>
  <si>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</si>
  <si>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</si>
  <si>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</si>
  <si>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</si>
  <si>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</si>
  <si>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</si>
  <si>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</si>
  <si>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</si>
  <si>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</si>
  <si>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</si>
  <si>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</si>
  <si>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</si>
  <si>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</si>
  <si>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</si>
  <si>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</si>
  <si>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</si>
  <si>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</si>
  <si>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</si>
  <si>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</si>
  <si>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</si>
  <si>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</si>
  <si>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</si>
  <si>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</si>
  <si>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</si>
  <si>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</si>
  <si>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</si>
  <si>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</si>
  <si>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</si>
  <si>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</si>
  <si>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</si>
  <si>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</si>
  <si>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</si>
  <si>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</si>
  <si>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</si>
  <si>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</si>
  <si>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</si>
  <si>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</si>
  <si>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</si>
  <si>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</si>
  <si>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</si>
  <si>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</si>
  <si>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</si>
  <si>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</si>
  <si>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</si>
  <si>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</si>
  <si>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</si>
  <si>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</si>
  <si>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</si>
  <si>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</si>
  <si>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</si>
  <si>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</si>
  <si>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</si>
  <si>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</si>
  <si>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</si>
  <si>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</si>
  <si>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</si>
  <si>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</si>
  <si>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</si>
  <si>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</si>
  <si>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</si>
  <si>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</si>
  <si>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</si>
  <si>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</si>
  <si>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</si>
  <si>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</si>
  <si>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</si>
  <si>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</si>
  <si>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</si>
  <si>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</si>
  <si>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</si>
  <si>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</si>
  <si>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</si>
  <si>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</si>
  <si>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</si>
  <si>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</si>
  <si>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</si>
  <si>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</si>
  <si>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</si>
  <si>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</si>
  <si>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</si>
  <si>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</si>
  <si>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</si>
  <si>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</si>
  <si>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</si>
  <si>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</si>
  <si>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</si>
  <si>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</si>
  <si>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</si>
  <si>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</si>
  <si>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</si>
  <si>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</si>
  <si>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</si>
  <si>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</si>
  <si>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</si>
  <si>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</si>
  <si>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</si>
  <si>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</si>
  <si>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</si>
  <si>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</si>
  <si>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</si>
  <si>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</si>
  <si>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</si>
  <si>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</si>
  <si>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</si>
  <si>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</si>
  <si>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</si>
  <si>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</si>
  <si>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</si>
  <si>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</si>
  <si>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</si>
  <si>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</si>
  <si>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</si>
  <si>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</si>
  <si>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</si>
  <si>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</si>
  <si>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</si>
  <si>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</si>
  <si>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</si>
  <si>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</si>
  <si>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</si>
  <si>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</si>
  <si>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</si>
  <si>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</si>
  <si>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</si>
  <si>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</si>
  <si>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</si>
  <si>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</si>
  <si>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</si>
  <si>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</si>
  <si>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</si>
  <si>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</si>
  <si>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</si>
  <si>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</si>
  <si>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</si>
  <si>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</si>
  <si>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</si>
  <si>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</si>
  <si>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</si>
  <si>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</si>
  <si>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</si>
  <si>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</si>
  <si>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</si>
  <si>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</si>
  <si>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</si>
  <si>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</si>
  <si>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</si>
  <si>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</si>
  <si>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</si>
  <si>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</si>
  <si>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</si>
  <si>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</si>
  <si>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</si>
  <si>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</si>
  <si>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</si>
  <si>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</si>
  <si>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</si>
  <si>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</si>
  <si>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</si>
  <si>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</si>
  <si>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</si>
  <si>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</si>
  <si>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</si>
  <si>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</si>
  <si>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</si>
  <si>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</si>
  <si>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</si>
  <si>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</si>
  <si>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</si>
  <si>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</si>
  <si>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</si>
  <si>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</si>
  <si>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</si>
  <si>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</si>
  <si>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</si>
  <si>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</si>
  <si>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</si>
  <si>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</si>
  <si>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</si>
  <si>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</si>
  <si>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</si>
  <si>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</si>
  <si>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</si>
  <si>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</si>
  <si>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</si>
  <si>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</si>
  <si>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</si>
  <si>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</si>
  <si>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</si>
  <si>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</si>
  <si>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</si>
  <si>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</si>
  <si>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</si>
  <si>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</si>
  <si>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</si>
  <si>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</si>
  <si>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</si>
  <si>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</si>
  <si>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</si>
  <si>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</si>
  <si>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</si>
  <si>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</si>
  <si>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</si>
  <si>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</si>
  <si>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</si>
  <si>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</si>
  <si>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</si>
  <si>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</si>
  <si>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</si>
  <si>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</si>
  <si>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</si>
  <si>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</si>
  <si>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</si>
  <si>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</si>
  <si>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</si>
  <si>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</si>
  <si>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</si>
  <si>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</si>
  <si>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</si>
  <si>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</si>
  <si>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</si>
  <si>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</si>
  <si>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</si>
  <si>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</si>
  <si>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</si>
  <si>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</si>
  <si>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</si>
  <si>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</si>
  <si>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</si>
  <si>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</si>
  <si>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</si>
  <si>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</si>
  <si>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</si>
  <si>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</si>
  <si>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</si>
  <si>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</si>
  <si>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</si>
  <si>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</si>
  <si>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</si>
  <si>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</si>
  <si>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</si>
  <si>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</si>
  <si>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</si>
  <si>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</si>
  <si>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</si>
  <si>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</si>
  <si>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</si>
  <si>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</si>
  <si>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</si>
  <si>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</si>
  <si>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</si>
  <si>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</si>
  <si>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</si>
  <si>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</si>
  <si>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</si>
  <si>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</si>
  <si>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</si>
  <si>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</si>
  <si>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</si>
  <si>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</si>
  <si>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</si>
  <si>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</si>
  <si>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</si>
  <si>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</si>
  <si>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</si>
  <si>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</si>
  <si>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</si>
  <si>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</si>
  <si>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</si>
  <si>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</si>
  <si>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</si>
  <si>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</si>
  <si>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</si>
  <si>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</si>
  <si>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</si>
  <si>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</si>
  <si>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</si>
  <si>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</si>
  <si>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</si>
  <si>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</si>
  <si>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</si>
  <si>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</si>
  <si>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</si>
  <si>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</si>
  <si>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</si>
  <si>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</si>
  <si>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</si>
  <si>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</si>
  <si>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</si>
  <si>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</si>
  <si>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</si>
  <si>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</si>
  <si>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</si>
  <si>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</si>
  <si>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</si>
  <si>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</si>
  <si>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</si>
  <si>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</si>
  <si>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</si>
  <si>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</si>
  <si>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</si>
  <si>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</si>
  <si>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</si>
  <si>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</si>
  <si>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</si>
  <si>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</si>
  <si>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</si>
  <si>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</si>
  <si>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</si>
  <si>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</si>
  <si>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</si>
  <si>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</si>
  <si>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</si>
  <si>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</si>
  <si>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</si>
  <si>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</si>
  <si>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</si>
  <si>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</si>
  <si>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</si>
  <si>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</si>
  <si>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</si>
  <si>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</si>
  <si>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</si>
  <si>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</si>
  <si>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</si>
  <si>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</si>
  <si>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</si>
  <si>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</si>
  <si>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</si>
  <si>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</si>
  <si>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</si>
  <si>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</si>
  <si>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</si>
  <si>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</si>
  <si>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</si>
  <si>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</si>
  <si>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</si>
  <si>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</si>
  <si>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</si>
  <si>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</si>
  <si>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</si>
  <si>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</si>
  <si>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</si>
  <si>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</si>
  <si>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</si>
  <si>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</si>
  <si>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</si>
  <si>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</si>
  <si>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</si>
  <si>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</si>
  <si>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</si>
  <si>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</si>
  <si>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</si>
  <si>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</si>
  <si>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</si>
  <si>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</si>
  <si>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</si>
  <si>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</si>
  <si>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</si>
  <si>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</si>
  <si>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</si>
  <si>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</si>
  <si>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</si>
  <si>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</si>
  <si>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</si>
  <si>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</si>
  <si>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</si>
  <si>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</si>
  <si>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</si>
  <si>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</si>
  <si>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</si>
  <si>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</si>
  <si>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</si>
  <si>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</si>
  <si>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</si>
  <si>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</si>
  <si>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</si>
  <si>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</si>
  <si>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</si>
  <si>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</si>
  <si>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</si>
  <si>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</si>
  <si>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</si>
  <si>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</si>
  <si>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</si>
  <si>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</si>
  <si>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</si>
  <si>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</si>
  <si>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</si>
  <si>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</si>
  <si>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</si>
  <si>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</si>
  <si>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</si>
  <si>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</si>
  <si>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</si>
  <si>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</si>
  <si>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</si>
  <si>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</si>
  <si>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</si>
  <si>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</si>
  <si>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</si>
  <si>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</si>
  <si>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</si>
  <si>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</si>
  <si>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</si>
  <si>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</si>
  <si>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</si>
  <si>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</si>
  <si>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</si>
  <si>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</si>
  <si>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</si>
  <si>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</si>
  <si>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</si>
  <si>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</si>
  <si>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</si>
  <si>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</si>
  <si>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</si>
  <si>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</si>
  <si>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</si>
  <si>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</si>
  <si>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</si>
  <si>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</si>
  <si>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</si>
  <si>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</si>
  <si>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</si>
  <si>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</si>
  <si>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</si>
  <si>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</si>
  <si>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</si>
  <si>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</si>
  <si>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</si>
  <si>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</si>
  <si>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</si>
  <si>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</si>
  <si>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</si>
  <si>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</si>
  <si>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</si>
  <si>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</si>
  <si>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</si>
  <si>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</si>
  <si>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</si>
  <si>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</si>
  <si>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</si>
  <si>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</si>
  <si>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</si>
  <si>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</si>
  <si>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</si>
  <si>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</si>
  <si>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</si>
  <si>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</si>
  <si>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</si>
  <si>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</si>
  <si>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</si>
  <si>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</si>
  <si>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</si>
  <si>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</si>
  <si>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</si>
  <si>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</si>
  <si>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</si>
  <si>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</si>
  <si>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</si>
  <si>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</si>
  <si>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</si>
  <si>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</si>
  <si>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</si>
  <si>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</si>
  <si>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</si>
  <si>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</si>
  <si>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</si>
  <si>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</si>
  <si>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</si>
  <si>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</si>
  <si>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</si>
  <si>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</si>
  <si>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</si>
  <si>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</si>
  <si>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</si>
  <si>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</si>
  <si>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</si>
  <si>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</si>
  <si>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</si>
  <si>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</si>
  <si>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</si>
  <si>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</si>
  <si>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</si>
  <si>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</si>
  <si>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</si>
  <si>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</si>
  <si>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</si>
  <si>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</si>
  <si>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</si>
  <si>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</si>
  <si>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</si>
  <si>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</si>
  <si>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</si>
  <si>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</si>
  <si>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</si>
  <si>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</si>
  <si>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</si>
  <si>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</si>
  <si>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</si>
  <si>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</si>
  <si>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</si>
  <si>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</si>
  <si>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</si>
  <si>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</si>
  <si>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</si>
  <si>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</si>
  <si>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</si>
  <si>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</si>
  <si>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</si>
  <si>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</si>
  <si>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</si>
  <si>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</si>
  <si>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</si>
  <si>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</si>
  <si>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</si>
  <si>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</si>
  <si>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</si>
  <si>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</si>
  <si>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</si>
  <si>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</si>
  <si>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</si>
  <si>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</si>
  <si>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</si>
  <si>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</si>
  <si>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</si>
  <si>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</si>
  <si>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</si>
  <si>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</si>
  <si>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</si>
  <si>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</si>
  <si>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</si>
  <si>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</si>
  <si>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</si>
  <si>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</si>
  <si>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</si>
  <si>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</si>
  <si>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</si>
  <si>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</si>
  <si>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</si>
  <si>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</si>
  <si>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</si>
  <si>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</si>
  <si>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</si>
  <si>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</si>
  <si>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</si>
  <si>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</si>
  <si>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</si>
  <si>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</si>
  <si>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</si>
  <si>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</si>
  <si>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</si>
  <si>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</si>
  <si>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</si>
  <si>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</si>
  <si>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</si>
  <si>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</si>
  <si>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</si>
  <si>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</si>
  <si>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</si>
  <si>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</si>
  <si>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</si>
  <si>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</si>
  <si>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</si>
  <si>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</si>
  <si>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</si>
  <si>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</si>
  <si>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</si>
  <si>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</si>
  <si>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</si>
  <si>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</si>
  <si>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</si>
  <si>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</si>
  <si>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</si>
  <si>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</si>
  <si>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</si>
  <si>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</si>
  <si>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</si>
  <si>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</si>
  <si>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</si>
  <si>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</si>
  <si>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</si>
  <si>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</si>
  <si>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</si>
  <si>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</si>
  <si>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</si>
  <si>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</si>
  <si>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</si>
  <si>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</si>
  <si>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</si>
  <si>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</si>
  <si>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</si>
  <si>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</si>
  <si>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</si>
  <si>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</si>
  <si>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</si>
  <si>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</si>
  <si>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</si>
  <si>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</si>
  <si>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</si>
  <si>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</si>
  <si>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</si>
  <si>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</si>
  <si>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</si>
  <si>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</si>
  <si>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</si>
  <si>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</si>
  <si>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</si>
  <si>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</si>
  <si>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</si>
  <si>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</si>
  <si>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</si>
  <si>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</si>
  <si>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</si>
  <si>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</si>
  <si>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</si>
  <si>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</si>
  <si>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</si>
  <si>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</si>
  <si>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</si>
  <si>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</si>
  <si>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</si>
  <si>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</si>
  <si>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</si>
  <si>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</si>
  <si>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</si>
  <si>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</si>
  <si>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</si>
  <si>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</si>
  <si>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</si>
  <si>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</si>
  <si>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</si>
  <si>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</si>
  <si>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</si>
  <si>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</si>
  <si>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</si>
  <si>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</si>
  <si>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</si>
  <si>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</si>
  <si>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</si>
  <si>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</si>
  <si>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</si>
  <si>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</si>
  <si>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</si>
  <si>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</si>
  <si>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</si>
  <si>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</si>
  <si>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</si>
  <si>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</si>
  <si>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</si>
  <si>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</si>
  <si>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</si>
  <si>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</si>
  <si>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</si>
  <si>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</si>
  <si>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</si>
  <si>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</si>
  <si>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</si>
  <si>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</si>
  <si>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</si>
  <si>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</si>
  <si>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</si>
  <si>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</si>
  <si>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</si>
  <si>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</si>
  <si>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</si>
  <si>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</si>
  <si>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</si>
  <si>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</si>
  <si>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</si>
  <si>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</si>
  <si>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</si>
  <si>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</si>
  <si>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</si>
  <si>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</si>
  <si>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</si>
  <si>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</si>
  <si>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</si>
  <si>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</si>
  <si>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</si>
  <si>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</si>
  <si>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</si>
  <si>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</si>
  <si>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</si>
  <si>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</si>
  <si>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</si>
  <si>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</si>
  <si>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</si>
  <si>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</si>
  <si>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</si>
  <si>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</si>
  <si>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</si>
  <si>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</si>
  <si>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</si>
  <si>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</si>
  <si>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</si>
  <si>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</si>
  <si>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</si>
  <si>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</si>
  <si>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</si>
  <si>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</si>
  <si>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</si>
  <si>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</si>
  <si>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</si>
  <si>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</si>
  <si>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</si>
  <si>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</si>
  <si>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</si>
  <si>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</si>
  <si>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</si>
  <si>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</si>
  <si>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</si>
  <si>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</si>
  <si>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</si>
  <si>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</si>
  <si>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</si>
  <si>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</si>
  <si>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</si>
  <si>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</si>
  <si>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</si>
  <si>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</si>
  <si>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</si>
  <si>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</si>
  <si>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</si>
  <si>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</si>
  <si>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</si>
  <si>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</si>
  <si>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</si>
  <si>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</si>
  <si>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</si>
  <si>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</si>
  <si>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</si>
  <si>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</si>
  <si>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</si>
  <si>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</si>
  <si>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</si>
  <si>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</si>
  <si>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</si>
  <si>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</si>
  <si>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</si>
  <si>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</si>
  <si>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</si>
  <si>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</si>
  <si>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</si>
  <si>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</si>
  <si>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</si>
  <si>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</si>
  <si>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</si>
  <si>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</si>
  <si>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</si>
  <si>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</si>
  <si>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</si>
  <si>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</si>
  <si>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</si>
  <si>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</si>
  <si>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</si>
  <si>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</si>
  <si>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</si>
  <si>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</si>
  <si>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</si>
  <si>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</si>
  <si>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</si>
  <si>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</si>
  <si>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</si>
  <si>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</si>
  <si>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</si>
  <si>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</si>
  <si>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</si>
  <si>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</si>
  <si>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</si>
  <si>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</si>
  <si>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</si>
  <si>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</si>
  <si>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</si>
  <si>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</si>
  <si>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</si>
  <si>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</si>
  <si>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</si>
  <si>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</si>
  <si>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</si>
  <si>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</si>
  <si>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</si>
  <si>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</si>
  <si>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</si>
  <si>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</si>
  <si>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</si>
  <si>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</si>
  <si>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</si>
  <si>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</si>
  <si>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</si>
  <si>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</si>
  <si>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</si>
  <si>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</si>
  <si>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</si>
  <si>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</si>
  <si>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</si>
  <si>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</si>
  <si>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</si>
  <si>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</si>
  <si>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</si>
  <si>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</si>
  <si>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</si>
  <si>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</si>
  <si>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</si>
  <si>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</si>
  <si>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</si>
  <si>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</si>
  <si>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</si>
  <si>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</si>
  <si>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</si>
  <si>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</si>
  <si>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</si>
  <si>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</si>
  <si>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</si>
  <si>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</si>
  <si>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</si>
  <si>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</si>
  <si>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</si>
  <si>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</si>
  <si>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</si>
  <si>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</si>
  <si>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</si>
  <si>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</si>
  <si>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</si>
  <si>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</si>
  <si>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</si>
  <si>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</si>
  <si>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</si>
  <si>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</si>
  <si>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</si>
  <si>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</si>
  <si>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</si>
  <si>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</si>
  <si>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</si>
  <si>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</si>
  <si>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</si>
  <si>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</si>
  <si>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</si>
  <si>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</si>
  <si>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</si>
  <si>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</si>
  <si>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</si>
  <si>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</si>
  <si>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</si>
  <si>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</si>
  <si>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</si>
  <si>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</si>
  <si>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</si>
  <si>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</si>
  <si>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</si>
  <si>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</si>
  <si>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</si>
  <si>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</si>
  <si>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</si>
  <si>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</si>
  <si>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</si>
  <si>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</si>
  <si>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</si>
  <si>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</si>
  <si>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</si>
  <si>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</si>
  <si>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</si>
  <si>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</si>
  <si>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</si>
  <si>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</si>
  <si>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</si>
  <si>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</si>
  <si>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</si>
  <si>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</si>
  <si>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</si>
  <si>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</si>
  <si>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</si>
  <si>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</si>
  <si>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</si>
  <si>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</si>
  <si>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</si>
  <si>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</si>
  <si>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</si>
  <si>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</si>
  <si>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</si>
  <si>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</si>
  <si>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</si>
  <si>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</si>
  <si>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</si>
  <si>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</si>
  <si>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</si>
  <si>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</si>
  <si>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</si>
  <si>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</si>
  <si>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</si>
  <si>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</si>
  <si>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</si>
  <si>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</si>
  <si>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</si>
  <si>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</si>
  <si>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</si>
  <si>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</si>
  <si>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</si>
  <si>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</si>
  <si>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</si>
  <si>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</si>
  <si>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</si>
  <si>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</si>
  <si>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</si>
  <si>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</si>
  <si>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</si>
  <si>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</si>
  <si>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</si>
  <si>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</si>
  <si>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</si>
  <si>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</si>
  <si>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</si>
  <si>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</si>
  <si>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</si>
  <si>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</si>
  <si>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</si>
  <si>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</si>
  <si>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</si>
  <si>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</si>
  <si>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</si>
  <si>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</si>
  <si>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</si>
  <si>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</si>
  <si>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</si>
  <si>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</si>
  <si>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</si>
  <si>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</si>
  <si>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</si>
  <si>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</si>
  <si>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</si>
  <si>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</si>
  <si>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</si>
  <si>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</si>
  <si>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</si>
  <si>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</si>
  <si>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</si>
  <si>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</si>
  <si>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</si>
  <si>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</si>
  <si>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</si>
  <si>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</si>
  <si>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</si>
  <si>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</si>
  <si>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</si>
  <si>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</si>
  <si>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</si>
  <si>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</si>
  <si>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</si>
  <si>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</si>
  <si>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</si>
  <si>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</si>
  <si>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</si>
  <si>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</si>
  <si>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</si>
  <si>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</si>
  <si>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</si>
  <si>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</si>
  <si>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</si>
  <si>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</si>
  <si>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</si>
  <si>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</si>
  <si>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</si>
  <si>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</si>
  <si>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</si>
  <si>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</si>
  <si>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</si>
  <si>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</si>
  <si>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</si>
  <si>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</si>
  <si>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</si>
  <si>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</si>
  <si>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</si>
  <si>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</si>
  <si>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</si>
  <si>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</si>
  <si>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</si>
  <si>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</si>
  <si>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</si>
  <si>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</si>
  <si>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</si>
  <si>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</si>
  <si>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</si>
  <si>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</si>
  <si>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</si>
  <si>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</si>
  <si>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</si>
  <si>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</si>
  <si>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</si>
  <si>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</si>
  <si>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</si>
  <si>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</si>
  <si>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</si>
  <si>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</si>
  <si>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</si>
  <si>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</si>
  <si>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</si>
  <si>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</si>
  <si>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</si>
  <si>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</si>
  <si>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</si>
  <si>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</si>
  <si>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</si>
  <si>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</si>
  <si>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</si>
  <si>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</si>
  <si>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</si>
  <si>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</si>
  <si>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</si>
  <si>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</si>
  <si>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</si>
  <si>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</si>
  <si>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</si>
  <si>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</si>
  <si>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</si>
  <si>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</si>
  <si>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</si>
  <si>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</si>
  <si>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</si>
  <si>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</si>
  <si>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</si>
  <si>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</si>
  <si>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</si>
  <si>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</si>
  <si>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</si>
  <si>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</si>
  <si>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</si>
  <si>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</si>
  <si>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</si>
  <si>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</si>
  <si>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</si>
  <si>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</si>
  <si>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</si>
  <si>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</si>
  <si>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</si>
  <si>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</si>
  <si>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</si>
  <si>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</si>
  <si>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</si>
  <si>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</si>
  <si>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</si>
  <si>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</si>
  <si>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</si>
  <si>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</si>
  <si>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</si>
  <si>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</si>
  <si>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</si>
  <si>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</si>
  <si>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</si>
  <si>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</si>
  <si>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</si>
  <si>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</si>
  <si>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</si>
  <si>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</si>
  <si>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</si>
  <si>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</si>
  <si>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</si>
  <si>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</si>
  <si>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</si>
  <si>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</si>
  <si>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</si>
  <si>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</si>
  <si>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</si>
  <si>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</si>
  <si>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</si>
  <si>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</si>
  <si>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</si>
  <si>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</si>
  <si>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</si>
  <si>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</si>
  <si>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</si>
  <si>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</si>
  <si>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</si>
  <si>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</si>
  <si>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</si>
  <si>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</si>
  <si>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</si>
  <si>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</si>
  <si>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</si>
  <si>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</si>
  <si>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</si>
  <si>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</si>
  <si>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</si>
  <si>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</si>
  <si>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</si>
  <si>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</si>
  <si>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</si>
  <si>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</si>
  <si>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</si>
  <si>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</si>
  <si>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</si>
  <si>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</si>
  <si>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</si>
  <si>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</si>
  <si>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</si>
  <si>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</si>
  <si>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</si>
  <si>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</si>
  <si>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</si>
  <si>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</si>
  <si>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</si>
  <si>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</si>
  <si>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</si>
  <si>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</si>
  <si>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</si>
  <si>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</si>
  <si>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</si>
  <si>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</si>
  <si>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</si>
  <si>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</si>
  <si>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</si>
  <si>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</si>
  <si>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</si>
  <si>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</si>
  <si>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</si>
  <si>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</si>
  <si>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</si>
  <si>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</si>
  <si>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</si>
  <si>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</si>
  <si>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</si>
  <si>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</si>
  <si>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</si>
  <si>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</si>
  <si>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</si>
  <si>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</si>
  <si>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</si>
  <si>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</si>
  <si>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</si>
  <si>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</si>
  <si>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</si>
  <si>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</si>
  <si>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</si>
  <si>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</si>
  <si>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</si>
  <si>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</si>
  <si>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</si>
  <si>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</si>
  <si>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</si>
  <si>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</si>
  <si>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</si>
  <si>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</si>
  <si>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</si>
  <si>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</si>
  <si>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</si>
  <si>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</si>
  <si>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</si>
  <si>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</si>
  <si>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</si>
  <si>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</si>
  <si>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</si>
  <si>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</si>
  <si>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</si>
  <si>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</si>
  <si>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</si>
  <si>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</si>
  <si>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</si>
  <si>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</si>
  <si>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</si>
  <si>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</si>
  <si>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</si>
  <si>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</si>
  <si>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</si>
  <si>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</si>
  <si>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</si>
  <si>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</si>
  <si>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</si>
  <si>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</si>
  <si>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</si>
  <si>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</si>
  <si>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</si>
  <si>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</si>
  <si>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</si>
  <si>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</si>
  <si>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</si>
  <si>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</si>
  <si>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</si>
  <si>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</si>
  <si>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</si>
  <si>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</si>
  <si>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</si>
  <si>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</si>
  <si>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</si>
  <si>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</si>
  <si>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</si>
  <si>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</si>
  <si>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</si>
  <si>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</si>
  <si>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</si>
  <si>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</si>
  <si>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</si>
  <si>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</si>
  <si>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</si>
  <si>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</si>
  <si>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</si>
  <si>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</si>
  <si>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</si>
  <si>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</si>
  <si>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</si>
  <si>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</si>
  <si>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</si>
  <si>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</si>
  <si>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</si>
  <si>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</si>
  <si>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</si>
  <si>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</si>
  <si>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</si>
  <si>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</si>
  <si>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</si>
  <si>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</si>
  <si>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</si>
  <si>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</si>
  <si>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</si>
  <si>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</si>
  <si>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</si>
  <si>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</si>
  <si>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</si>
  <si>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</si>
  <si>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</si>
  <si>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</si>
  <si>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</si>
  <si>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</si>
  <si>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</si>
  <si>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</si>
  <si>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</si>
  <si>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</si>
  <si>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</si>
  <si>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</si>
  <si>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</si>
  <si>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</si>
  <si>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</si>
  <si>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</si>
  <si>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</si>
  <si>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</si>
  <si>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</si>
  <si>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</si>
  <si>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</si>
  <si>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</si>
  <si>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</si>
  <si>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</si>
  <si>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</si>
  <si>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</si>
  <si>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</si>
  <si>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</si>
  <si>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</si>
  <si>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</si>
  <si>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</si>
  <si>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</si>
  <si>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</si>
  <si>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</si>
  <si>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</si>
  <si>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</si>
  <si>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</si>
  <si>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</si>
  <si>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</si>
  <si>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</si>
  <si>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</si>
  <si>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</si>
  <si>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</si>
  <si>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</si>
  <si>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</si>
  <si>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</si>
  <si>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</si>
  <si>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</si>
  <si>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</si>
  <si>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</si>
  <si>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</si>
  <si>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</si>
  <si>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</si>
  <si>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</si>
  <si>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</si>
  <si>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</si>
  <si>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</si>
  <si>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</si>
  <si>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</si>
  <si>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</si>
  <si>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</si>
  <si>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</si>
  <si>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</si>
  <si>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</si>
  <si>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</si>
  <si>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</si>
  <si>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</si>
  <si>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</si>
  <si>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</si>
  <si>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</si>
  <si>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</si>
  <si>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</si>
  <si>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</si>
  <si>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</si>
  <si>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</si>
  <si>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</si>
  <si>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</si>
  <si>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</si>
  <si>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</si>
  <si>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</si>
  <si>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</si>
  <si>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</si>
  <si>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</si>
  <si>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</si>
  <si>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</si>
  <si>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</si>
  <si>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</si>
  <si>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</si>
  <si>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</si>
  <si>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</si>
  <si>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</si>
  <si>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</si>
  <si>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</si>
  <si>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</si>
  <si>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</si>
  <si>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</si>
  <si>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</si>
  <si>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</si>
  <si>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</si>
  <si>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</si>
  <si>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</si>
  <si>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</si>
  <si>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</si>
  <si>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</si>
  <si>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</si>
  <si>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</si>
  <si>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</si>
  <si>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</si>
  <si>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</si>
  <si>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</si>
  <si>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</si>
  <si>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</si>
  <si>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</si>
  <si>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</si>
  <si>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</si>
  <si>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</si>
  <si>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</si>
  <si>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</si>
  <si>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</si>
  <si>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</si>
  <si>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</si>
  <si>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</si>
  <si>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</si>
  <si>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</si>
  <si>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</si>
  <si>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</si>
  <si>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</si>
  <si>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</si>
  <si>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</si>
  <si>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</si>
  <si>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</si>
  <si>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</si>
  <si>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</si>
  <si>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</si>
  <si>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</si>
  <si>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</si>
  <si>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</si>
  <si>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</si>
  <si>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</si>
  <si>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</si>
  <si>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</si>
  <si>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</si>
  <si>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</si>
  <si>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</si>
  <si>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</si>
  <si>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</si>
  <si>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</si>
  <si>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</si>
  <si>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</si>
  <si>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</si>
  <si>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</si>
  <si>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</si>
  <si>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</si>
  <si>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</si>
  <si>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</si>
  <si>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</si>
  <si>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</si>
  <si>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</si>
  <si>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</si>
  <si>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</si>
  <si>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</si>
  <si>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</si>
  <si>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</si>
  <si>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</si>
  <si>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</si>
  <si>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</si>
  <si>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</si>
  <si>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</si>
  <si>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</si>
  <si>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</si>
  <si>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</si>
  <si>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</si>
  <si>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</si>
  <si>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</si>
  <si>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</si>
  <si>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</si>
  <si>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</si>
  <si>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</si>
  <si>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</si>
  <si>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</si>
  <si>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</si>
  <si>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</si>
  <si>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</si>
  <si>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</si>
  <si>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</si>
  <si>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</si>
  <si>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</si>
  <si>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</si>
  <si>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</si>
  <si>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</si>
  <si>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</si>
  <si>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</si>
  <si>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</si>
  <si>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</si>
  <si>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</si>
  <si>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</si>
  <si>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</si>
  <si>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</si>
  <si>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</si>
  <si>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</si>
  <si>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</si>
  <si>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</si>
  <si>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</si>
  <si>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</si>
  <si>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</si>
  <si>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</si>
  <si>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</si>
  <si>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</si>
  <si>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</si>
  <si>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</si>
  <si>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</si>
  <si>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</si>
  <si>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</si>
  <si>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</si>
  <si>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</si>
  <si>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</si>
  <si>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</si>
  <si>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</si>
  <si>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</si>
  <si>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</si>
  <si>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</si>
  <si>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</si>
  <si>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</si>
  <si>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</si>
  <si>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</si>
  <si>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</si>
  <si>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</si>
  <si>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</si>
  <si>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</si>
  <si>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</si>
  <si>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</si>
  <si>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</si>
  <si>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</si>
  <si>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</si>
  <si>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</si>
  <si>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</si>
  <si>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</si>
  <si>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</si>
  <si>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</si>
  <si>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</si>
  <si>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</si>
  <si>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</si>
  <si>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</si>
  <si>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</si>
  <si>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</si>
  <si>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</si>
  <si>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</si>
  <si>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</si>
  <si>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</si>
  <si>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</si>
  <si>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</si>
  <si>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</si>
  <si>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</si>
  <si>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</si>
  <si>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</si>
  <si>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</si>
  <si>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</si>
  <si>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</si>
  <si>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</si>
  <si>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</si>
  <si>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</si>
  <si>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</si>
  <si>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</si>
  <si>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</si>
  <si>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</si>
  <si>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</si>
  <si>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</si>
  <si>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</si>
  <si>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</si>
  <si>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</si>
  <si>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</si>
  <si>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</si>
  <si>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</si>
  <si>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</si>
  <si>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</si>
  <si>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</si>
  <si>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</si>
  <si>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</si>
  <si>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</si>
  <si>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</si>
  <si>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</si>
  <si>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</si>
  <si>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</si>
  <si>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</si>
  <si>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</si>
  <si>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</si>
  <si>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</si>
  <si>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</si>
  <si>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</si>
  <si>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</si>
  <si>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</si>
  <si>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</si>
  <si>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</si>
  <si>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</si>
  <si>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</si>
  <si>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</si>
  <si>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</si>
  <si>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</si>
  <si>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</si>
  <si>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</si>
  <si>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</si>
  <si>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</si>
  <si>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</si>
  <si>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</si>
  <si>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</si>
  <si>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</si>
  <si>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</si>
  <si>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</si>
  <si>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</si>
  <si>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</si>
  <si>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</si>
  <si>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</si>
  <si>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</si>
  <si>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</si>
  <si>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</si>
  <si>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</si>
  <si>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</si>
  <si>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</si>
  <si>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</si>
  <si>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</si>
  <si>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</si>
  <si>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</si>
  <si>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</si>
  <si>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</si>
  <si>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</si>
  <si>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</si>
  <si>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</si>
  <si>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</si>
  <si>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</si>
  <si>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</si>
  <si>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</si>
  <si>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</si>
  <si>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</si>
  <si>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</si>
  <si>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</si>
  <si>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</si>
  <si>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</si>
  <si>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</si>
  <si>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</si>
  <si>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</si>
  <si>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</si>
  <si>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</si>
  <si>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</si>
  <si>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</si>
  <si>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</si>
  <si>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</si>
  <si>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</si>
  <si>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</si>
  <si>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</si>
  <si>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</si>
  <si>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</si>
  <si>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</si>
  <si>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</si>
  <si>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</si>
  <si>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</si>
  <si>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</si>
  <si>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</si>
  <si>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</si>
  <si>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</si>
  <si>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</si>
  <si>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</si>
  <si>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</si>
  <si>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</si>
  <si>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</si>
  <si>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</si>
  <si>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</si>
  <si>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</si>
  <si>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</si>
  <si>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</si>
  <si>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</si>
  <si>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</si>
  <si>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</si>
  <si>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</si>
  <si>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</si>
  <si>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</si>
  <si>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</si>
  <si>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</si>
  <si>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</si>
  <si>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</si>
  <si>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</si>
  <si>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</si>
  <si>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</si>
  <si>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</si>
  <si>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</si>
  <si>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</si>
  <si>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</si>
  <si>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</si>
  <si>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</si>
  <si>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</si>
  <si>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</si>
  <si>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</si>
  <si>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</si>
  <si>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</si>
  <si>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</si>
  <si>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</si>
  <si>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</si>
  <si>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</si>
  <si>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</si>
  <si>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</si>
  <si>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</si>
  <si>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</si>
  <si>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</si>
  <si>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</si>
  <si>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</si>
  <si>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</si>
  <si>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</si>
  <si>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</si>
  <si>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</si>
  <si>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</si>
  <si>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</si>
  <si>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</si>
  <si>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</si>
  <si>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</si>
  <si>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</si>
  <si>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</si>
  <si>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</si>
  <si>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</si>
  <si>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</si>
  <si>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</si>
  <si>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</si>
  <si>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</si>
  <si>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</si>
  <si>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</si>
  <si>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</si>
  <si>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</si>
  <si>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</si>
  <si>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</si>
  <si>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</si>
  <si>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</si>
  <si>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</si>
  <si>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</si>
  <si>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</si>
  <si>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</si>
  <si>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</si>
  <si>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</si>
  <si>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</si>
  <si>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</si>
  <si>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</si>
  <si>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</si>
  <si>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</si>
  <si>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</si>
  <si>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</si>
  <si>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</si>
  <si>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</si>
  <si>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</si>
  <si>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</si>
  <si>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</si>
  <si>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</si>
  <si>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</si>
  <si>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</si>
  <si>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</si>
  <si>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</si>
  <si>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</si>
  <si>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</si>
  <si>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</si>
  <si>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</si>
  <si>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</si>
  <si>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</si>
  <si>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</si>
  <si>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</si>
  <si>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</si>
  <si>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</si>
  <si>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</si>
  <si>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</si>
  <si>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</si>
  <si>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</si>
  <si>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</si>
  <si>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</si>
  <si>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</si>
  <si>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</si>
  <si>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</si>
  <si>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</si>
  <si>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</si>
  <si>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</si>
  <si>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</si>
  <si>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</si>
  <si>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</si>
  <si>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</si>
  <si>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</si>
  <si>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</si>
  <si>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</si>
  <si>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</si>
  <si>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</si>
  <si>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</si>
  <si>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</si>
  <si>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</si>
  <si>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</si>
  <si>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</si>
  <si>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</si>
  <si>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</si>
  <si>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</si>
  <si>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</si>
  <si>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</si>
  <si>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</si>
  <si>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</si>
  <si>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</si>
  <si>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</si>
  <si>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</si>
  <si>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</si>
  <si>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</si>
  <si>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</si>
  <si>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</si>
  <si>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</si>
  <si>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</si>
  <si>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</si>
  <si>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</si>
  <si>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</si>
  <si>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</si>
  <si>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</si>
  <si>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</si>
  <si>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</si>
  <si>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</si>
  <si>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</si>
  <si>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</si>
  <si>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</si>
  <si>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</si>
  <si>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</si>
  <si>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</si>
  <si>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</si>
  <si>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</si>
  <si>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</si>
  <si>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</si>
  <si>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</si>
  <si>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</si>
  <si>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</si>
  <si>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</si>
  <si>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</si>
  <si>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</si>
  <si>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</si>
  <si>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</si>
  <si>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</si>
  <si>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</si>
  <si>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</si>
  <si>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</si>
  <si>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</si>
  <si>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</si>
  <si>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</si>
  <si>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</si>
  <si>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</si>
  <si>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</si>
  <si>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</si>
  <si>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</si>
  <si>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</si>
  <si>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</si>
  <si>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</si>
  <si>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</si>
  <si>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</si>
  <si>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</si>
  <si>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</si>
  <si>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</si>
  <si>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</si>
  <si>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</si>
  <si>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</si>
  <si>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</si>
  <si>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</si>
  <si>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</si>
  <si>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</si>
  <si>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</si>
  <si>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</si>
  <si>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</si>
  <si>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</si>
  <si>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</si>
  <si>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</si>
  <si>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</si>
  <si>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</si>
  <si>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</si>
  <si>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</si>
  <si>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</si>
  <si>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</si>
  <si>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</si>
  <si>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</si>
  <si>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</si>
  <si>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</si>
  <si>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</si>
  <si>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</si>
  <si>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</si>
  <si>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</si>
  <si>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</si>
  <si>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</si>
  <si>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</si>
  <si>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</si>
  <si>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</si>
  <si>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</si>
  <si>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</si>
  <si>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</si>
  <si>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</si>
  <si>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</si>
  <si>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</si>
  <si>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</si>
  <si>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</si>
  <si>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</si>
  <si>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</si>
  <si>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</si>
  <si>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</si>
  <si>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</si>
  <si>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</si>
  <si>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</si>
  <si>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</si>
  <si>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</si>
  <si>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</si>
  <si>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</si>
  <si>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</si>
  <si>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</si>
  <si>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</si>
  <si>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</si>
  <si>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</si>
  <si>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</si>
  <si>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</si>
  <si>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</si>
  <si>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</si>
  <si>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</si>
  <si>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</si>
  <si>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</si>
  <si>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</si>
  <si>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</si>
  <si>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</si>
  <si>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</si>
  <si>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</si>
  <si>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</si>
  <si>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</si>
  <si>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</si>
  <si>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</si>
  <si>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</si>
  <si>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</si>
  <si>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</si>
  <si>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</si>
  <si>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</si>
  <si>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</si>
  <si>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</si>
  <si>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</si>
  <si>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</si>
  <si>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</si>
  <si>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</si>
  <si>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</si>
  <si>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</si>
  <si>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</si>
  <si>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</si>
  <si>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</si>
  <si>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</si>
  <si>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</si>
  <si>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</si>
  <si>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</si>
  <si>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</si>
  <si>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</si>
  <si>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</si>
  <si>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</si>
  <si>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</si>
  <si>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</si>
  <si>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</si>
  <si>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</si>
  <si>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</si>
  <si>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</si>
  <si>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</si>
  <si>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</si>
  <si>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</si>
  <si>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</si>
  <si>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</si>
  <si>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</si>
  <si>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</si>
  <si>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</si>
  <si>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</si>
  <si>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</si>
  <si>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</si>
  <si>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</si>
  <si>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</si>
  <si>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</si>
  <si>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</si>
  <si>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</si>
  <si>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</si>
  <si>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</si>
  <si>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</si>
  <si>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</si>
  <si>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</si>
  <si>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</si>
  <si>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</si>
  <si>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</si>
  <si>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</si>
  <si>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</si>
  <si>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</si>
  <si>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</si>
  <si>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</si>
  <si>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</si>
  <si>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</si>
  <si>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</si>
  <si>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</si>
  <si>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</si>
  <si>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</si>
  <si>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</si>
  <si>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</si>
  <si>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</si>
  <si>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</si>
  <si>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</si>
  <si>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</si>
  <si>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</si>
  <si>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</si>
  <si>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</si>
  <si>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</si>
  <si>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</si>
  <si>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</si>
  <si>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</si>
  <si>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</si>
  <si>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</si>
  <si>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</si>
  <si>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</si>
  <si>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</si>
  <si>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</si>
  <si>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</si>
  <si>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</si>
  <si>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</si>
  <si>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</si>
  <si>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</si>
  <si>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</si>
  <si>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</si>
  <si>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</si>
  <si>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</si>
  <si>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</si>
  <si>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</si>
  <si>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</si>
  <si>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</si>
  <si>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</si>
  <si>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</si>
  <si>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</si>
  <si>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</si>
  <si>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</si>
  <si>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</si>
  <si>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</si>
  <si>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</si>
  <si>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</si>
  <si>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</si>
  <si>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</si>
  <si>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</si>
  <si>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</si>
  <si>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</si>
  <si>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</si>
  <si>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</si>
  <si>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</si>
  <si>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</si>
  <si>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</si>
  <si>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</si>
  <si>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</si>
  <si>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</si>
  <si>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</si>
  <si>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</si>
  <si>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</si>
  <si>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</si>
  <si>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</si>
  <si>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</si>
  <si>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</si>
  <si>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</si>
  <si>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</si>
  <si>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</si>
  <si>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</si>
  <si>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</si>
  <si>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</si>
  <si>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</si>
  <si>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</si>
  <si>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</si>
  <si>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</si>
  <si>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</si>
  <si>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</si>
  <si>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</si>
  <si>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</si>
  <si>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</si>
  <si>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</si>
  <si>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</si>
  <si>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</si>
  <si>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</si>
  <si>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</si>
  <si>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</si>
  <si>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</si>
  <si>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</si>
  <si>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</si>
  <si>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</si>
  <si>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</si>
  <si>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</si>
  <si>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</si>
  <si>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</si>
  <si>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</si>
  <si>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</si>
  <si>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</si>
  <si>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</si>
  <si>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</si>
  <si>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</si>
  <si>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</si>
  <si>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</si>
  <si>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</si>
  <si>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</si>
  <si>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</si>
  <si>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</si>
  <si>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</si>
  <si>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</si>
  <si>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</si>
  <si>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</si>
  <si>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</si>
  <si>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</si>
  <si>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</si>
  <si>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</si>
  <si>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</si>
  <si>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</si>
  <si>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</si>
  <si>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</si>
  <si>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</si>
  <si>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</si>
  <si>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</si>
  <si>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</si>
  <si>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</si>
  <si>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</si>
  <si>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</si>
  <si>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</si>
  <si>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</si>
  <si>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</si>
  <si>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</si>
  <si>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</si>
  <si>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</si>
  <si>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</si>
  <si>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</si>
  <si>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</si>
  <si>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</si>
  <si>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</si>
  <si>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</si>
  <si>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</si>
  <si>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</si>
  <si>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</si>
  <si>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</si>
  <si>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</si>
  <si>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</si>
  <si>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</si>
  <si>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</si>
  <si>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</si>
  <si>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</si>
  <si>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</si>
  <si>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</si>
  <si>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</si>
  <si>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</si>
  <si>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</si>
  <si>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</si>
  <si>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</si>
  <si>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</si>
  <si>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</si>
  <si>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</si>
  <si>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</si>
  <si>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</si>
  <si>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</si>
  <si>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</si>
  <si>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</si>
  <si>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</si>
  <si>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</si>
  <si>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</si>
  <si>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</si>
  <si>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</si>
  <si>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</si>
  <si>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</si>
  <si>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</si>
  <si>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</si>
  <si>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</si>
  <si>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</si>
  <si>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</si>
  <si>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</si>
  <si>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</si>
  <si>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</si>
  <si>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</si>
  <si>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</si>
  <si>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</si>
  <si>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</si>
  <si>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</si>
  <si>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</si>
  <si>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</si>
  <si>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</si>
  <si>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</si>
  <si>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</si>
  <si>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</si>
  <si>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</si>
  <si>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</si>
  <si>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</si>
  <si>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</si>
  <si>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</si>
  <si>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</si>
  <si>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</si>
  <si>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</si>
  <si>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</si>
  <si>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</si>
  <si>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</si>
  <si>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</si>
  <si>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</si>
  <si>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</si>
  <si>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</si>
  <si>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</si>
  <si>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</si>
  <si>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</si>
  <si>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</si>
  <si>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</si>
  <si>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</si>
  <si>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</si>
  <si>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</si>
  <si>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</si>
  <si>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</si>
  <si>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</si>
  <si>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</si>
  <si>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</si>
  <si>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</si>
  <si>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</si>
  <si>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</si>
  <si>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</si>
  <si>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</si>
  <si>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</si>
  <si>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</si>
  <si>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</si>
  <si>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</si>
  <si>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</si>
  <si>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</si>
  <si>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</si>
  <si>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</si>
  <si>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</si>
  <si>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</si>
  <si>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</si>
  <si>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</si>
  <si>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</si>
  <si>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</si>
  <si>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</si>
  <si>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</si>
  <si>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</si>
  <si>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</si>
  <si>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</si>
  <si>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</si>
  <si>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</si>
  <si>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</si>
  <si>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</si>
  <si>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</si>
  <si>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</si>
  <si>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</si>
  <si>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</si>
  <si>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</si>
  <si>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</si>
  <si>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</si>
  <si>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</si>
  <si>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</si>
  <si>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</si>
  <si>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</si>
  <si>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</si>
  <si>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</si>
  <si>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</si>
  <si>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</si>
  <si>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</si>
  <si>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</si>
  <si>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</si>
  <si>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</si>
  <si>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</si>
  <si>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</si>
  <si>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</si>
  <si>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</si>
  <si>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</si>
  <si>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</si>
  <si>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</si>
  <si>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</si>
  <si>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</si>
  <si>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</si>
  <si>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</si>
  <si>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</si>
  <si>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</si>
  <si>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</si>
  <si>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</si>
  <si>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</si>
  <si>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</si>
  <si>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</si>
  <si>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</si>
  <si>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</si>
  <si>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</si>
  <si>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</si>
  <si>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</si>
  <si>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</si>
  <si>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</si>
  <si>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</si>
  <si>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</si>
  <si>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</si>
  <si>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</si>
  <si>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</si>
  <si>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</si>
  <si>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</si>
  <si>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</si>
  <si>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</si>
  <si>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</si>
  <si>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</si>
  <si>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</si>
  <si>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</si>
  <si>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</si>
  <si>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</si>
  <si>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</si>
  <si>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</si>
  <si>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</si>
  <si>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</si>
  <si>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</si>
  <si>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</si>
  <si>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</si>
  <si>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</si>
  <si>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</si>
  <si>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</si>
  <si>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</si>
  <si>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</si>
  <si>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</si>
  <si>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</si>
  <si>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</si>
  <si>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</si>
  <si>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</si>
  <si>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</si>
  <si>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</si>
  <si>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</si>
  <si>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</si>
  <si>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</si>
  <si>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</si>
  <si>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</si>
  <si>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</si>
  <si>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</si>
  <si>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</si>
  <si>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</si>
  <si>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</si>
  <si>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</si>
  <si>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</si>
  <si>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</si>
  <si>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</si>
  <si>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</si>
  <si>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</si>
  <si>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</si>
  <si>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</si>
  <si>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</si>
  <si>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</si>
  <si>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</si>
  <si>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</si>
  <si>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</si>
  <si>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</si>
  <si>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</si>
  <si>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</si>
  <si>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</si>
  <si>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</si>
  <si>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</si>
  <si>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</si>
  <si>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</si>
  <si>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</si>
  <si>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</si>
  <si>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</si>
  <si>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</si>
  <si>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</si>
  <si>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</si>
  <si>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</si>
  <si>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</si>
  <si>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</si>
  <si>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</si>
  <si>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</si>
  <si>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</si>
  <si>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</si>
  <si>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</si>
  <si>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</si>
  <si>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</si>
  <si>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</si>
  <si>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</si>
  <si>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</si>
  <si>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</si>
  <si>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</si>
  <si>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</si>
  <si>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</si>
  <si>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</si>
  <si>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</si>
  <si>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</si>
  <si>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</si>
  <si>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</si>
  <si>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</si>
  <si>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</si>
  <si>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</si>
  <si>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</si>
  <si>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</si>
  <si>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</si>
  <si>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</si>
  <si>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</si>
  <si>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</si>
  <si>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</si>
  <si>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</si>
  <si>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</si>
  <si>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</si>
  <si>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</si>
  <si>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</si>
  <si>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</si>
  <si>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</si>
  <si>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</si>
  <si>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</si>
  <si>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</si>
  <si>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</si>
  <si>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</si>
  <si>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</si>
  <si>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</si>
  <si>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</si>
  <si>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</si>
  <si>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</si>
  <si>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</si>
  <si>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</si>
  <si>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</si>
  <si>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</si>
  <si>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</si>
  <si>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</si>
  <si>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</si>
  <si>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</si>
  <si>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</si>
  <si>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</si>
  <si>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</si>
  <si>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</si>
  <si>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</si>
  <si>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</si>
  <si>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</si>
  <si>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</si>
  <si>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</si>
  <si>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</si>
  <si>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</si>
  <si>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</si>
  <si>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</si>
  <si>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</si>
  <si>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</si>
  <si>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</si>
  <si>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</si>
  <si>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</si>
  <si>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</si>
  <si>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</si>
  <si>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</si>
  <si>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</si>
  <si>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</si>
  <si>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</si>
  <si>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</si>
  <si>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</si>
  <si>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</si>
  <si>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</si>
  <si>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</si>
  <si>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</si>
  <si>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</si>
  <si>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</si>
  <si>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</si>
  <si>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</si>
  <si>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</si>
  <si>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</si>
  <si>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</si>
  <si>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</si>
  <si>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</si>
  <si>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</si>
  <si>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</si>
  <si>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</si>
  <si>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</si>
  <si>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</si>
  <si>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</si>
  <si>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</si>
  <si>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</si>
  <si>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</si>
  <si>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</si>
  <si>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</si>
  <si>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</si>
  <si>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</si>
  <si>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</si>
  <si>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</si>
  <si>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</si>
  <si>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</si>
  <si>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</si>
  <si>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</si>
  <si>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</si>
  <si>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</si>
  <si>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</si>
  <si>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</si>
  <si>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</si>
  <si>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</si>
  <si>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</si>
  <si>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</si>
  <si>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</si>
  <si>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</si>
  <si>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</si>
  <si>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</si>
  <si>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</si>
  <si>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</si>
  <si>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</si>
  <si>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</si>
  <si>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</si>
  <si>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</si>
  <si>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</si>
  <si>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</si>
  <si>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</si>
  <si>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</si>
  <si>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</si>
  <si>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</si>
  <si>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</si>
  <si>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</si>
  <si>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</si>
  <si>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</si>
  <si>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</si>
  <si>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</si>
  <si>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</si>
  <si>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</si>
  <si>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</si>
  <si>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</si>
  <si>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</si>
  <si>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</si>
  <si>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</si>
  <si>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</si>
  <si>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</si>
  <si>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</si>
  <si>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</si>
  <si>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</si>
  <si>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</si>
  <si>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</si>
  <si>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</si>
  <si>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</si>
  <si>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</si>
  <si>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</si>
  <si>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</si>
  <si>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</si>
  <si>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</si>
  <si>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</si>
  <si>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</si>
  <si>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</si>
  <si>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</si>
  <si>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</si>
  <si>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</si>
  <si>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</si>
  <si>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</si>
  <si>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</si>
  <si>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</si>
  <si>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</si>
  <si>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</si>
  <si>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</si>
  <si>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</si>
  <si>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</si>
  <si>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</si>
  <si>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</si>
  <si>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</si>
  <si>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</si>
  <si>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</si>
  <si>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</si>
  <si>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</si>
  <si>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</si>
  <si>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</si>
  <si>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</si>
  <si>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</si>
  <si>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</si>
  <si>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</si>
  <si>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</si>
  <si>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</si>
  <si>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</si>
  <si>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</si>
  <si>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</si>
  <si>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</si>
  <si>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</si>
  <si>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</si>
  <si>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</si>
  <si>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</si>
  <si>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</si>
  <si>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</si>
  <si>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</si>
  <si>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</si>
  <si>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</si>
  <si>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</si>
  <si>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</si>
  <si>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</si>
  <si>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</si>
  <si>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</si>
  <si>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</si>
  <si>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</si>
  <si>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</si>
  <si>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</si>
  <si>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</si>
  <si>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</si>
  <si>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</si>
  <si>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</si>
  <si>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</si>
  <si>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</si>
  <si>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</si>
  <si>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</si>
  <si>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</si>
  <si>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</si>
  <si>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</si>
  <si>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</si>
  <si>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</si>
  <si>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</si>
  <si>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</si>
  <si>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</si>
  <si>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</si>
  <si>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</si>
  <si>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</si>
  <si>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</si>
  <si>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</si>
  <si>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</si>
  <si>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</si>
  <si>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</si>
  <si>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</si>
  <si>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</si>
  <si>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</si>
  <si>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</si>
  <si>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</si>
  <si>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</si>
  <si>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</si>
  <si>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</si>
  <si>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</si>
  <si>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</si>
  <si>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</si>
  <si>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</si>
  <si>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</si>
  <si>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</si>
  <si>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</si>
  <si>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</si>
  <si>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</si>
  <si>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</si>
  <si>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</si>
  <si>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</si>
  <si>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</si>
  <si>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</si>
  <si>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</si>
  <si>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</si>
  <si>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</si>
  <si>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</si>
  <si>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</si>
  <si>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</si>
  <si>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</si>
  <si>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</si>
  <si>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</si>
  <si>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</si>
  <si>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</si>
  <si>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</si>
  <si>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</si>
  <si>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</si>
  <si>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</si>
  <si>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</si>
  <si>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</si>
  <si>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</si>
  <si>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</si>
  <si>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</si>
  <si>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</si>
  <si>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</si>
  <si>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</si>
  <si>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</si>
  <si>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</si>
  <si>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</si>
  <si>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</si>
  <si>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</si>
  <si>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</si>
  <si>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</si>
  <si>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</si>
  <si>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</si>
  <si>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</si>
  <si>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</si>
  <si>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</si>
  <si>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</si>
  <si>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</si>
  <si>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</si>
  <si>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</si>
  <si>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</si>
  <si>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</si>
  <si>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</si>
  <si>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</si>
  <si>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</si>
  <si>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</si>
  <si>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</si>
  <si>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</si>
  <si>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</si>
  <si>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</si>
  <si>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</si>
  <si>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</si>
  <si>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</si>
  <si>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</si>
  <si>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</si>
  <si>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</si>
  <si>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</si>
  <si>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</si>
  <si>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</si>
  <si>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</si>
  <si>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</si>
  <si>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</si>
  <si>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</si>
  <si>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</si>
  <si>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</si>
  <si>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</si>
  <si>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</si>
  <si>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</si>
  <si>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</si>
  <si>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</si>
  <si>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</si>
  <si>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</si>
  <si>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</si>
  <si>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</si>
  <si>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</si>
  <si>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</si>
  <si>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</si>
  <si>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</si>
  <si>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</si>
  <si>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</si>
  <si>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</si>
  <si>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</si>
  <si>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</si>
  <si>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</si>
  <si>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</si>
  <si>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</si>
  <si>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</si>
  <si>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</si>
  <si>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</si>
  <si>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</si>
  <si>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</si>
  <si>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</si>
  <si>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</si>
  <si>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</si>
  <si>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</si>
  <si>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</si>
  <si>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</si>
  <si>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</si>
  <si>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</si>
  <si>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</si>
  <si>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</si>
  <si>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</si>
  <si>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</si>
  <si>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</si>
  <si>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</si>
  <si>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</si>
  <si>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</si>
  <si>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</si>
  <si>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</si>
  <si>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</si>
  <si>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</si>
  <si>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</si>
  <si>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</si>
  <si>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</si>
  <si>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</si>
  <si>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</si>
  <si>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</si>
  <si>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</si>
  <si>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</si>
  <si>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</si>
  <si>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</si>
  <si>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</si>
  <si>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</si>
  <si>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</si>
  <si>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</si>
  <si>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</si>
  <si>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</si>
  <si>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</si>
  <si>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</si>
  <si>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</si>
  <si>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</si>
  <si>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</si>
  <si>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</si>
  <si>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</si>
  <si>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</si>
  <si>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</si>
  <si>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</si>
  <si>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</si>
  <si>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</si>
  <si>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</si>
  <si>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</si>
  <si>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</si>
  <si>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</si>
  <si>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</si>
  <si>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</si>
  <si>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</si>
  <si>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</si>
  <si>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</si>
  <si>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</si>
  <si>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</si>
  <si>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</si>
  <si>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</si>
  <si>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</si>
  <si>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</si>
  <si>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</si>
  <si>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</si>
  <si>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</si>
  <si>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</si>
  <si>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</si>
  <si>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</si>
  <si>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</si>
  <si>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</si>
  <si>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</si>
  <si>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</si>
  <si>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</si>
  <si>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</si>
  <si>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</si>
  <si>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</si>
  <si>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</si>
  <si>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</si>
  <si>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</si>
  <si>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</si>
  <si>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</si>
  <si>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</si>
  <si>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</si>
  <si>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</si>
  <si>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</si>
  <si>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</si>
  <si>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</si>
  <si>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</si>
  <si>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</si>
  <si>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</si>
  <si>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</si>
  <si>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</si>
  <si>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</si>
  <si>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</si>
  <si>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</si>
  <si>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</si>
  <si>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</si>
  <si>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</si>
  <si>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</si>
  <si>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</si>
  <si>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</si>
  <si>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</si>
  <si>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</si>
  <si>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</si>
  <si>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</si>
  <si>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</si>
  <si>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</si>
  <si>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</si>
  <si>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</si>
  <si>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</si>
  <si>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</si>
  <si>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</si>
  <si>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</si>
  <si>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</si>
  <si>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</si>
  <si>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</si>
  <si>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</si>
  <si>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</si>
  <si>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</si>
  <si>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</si>
  <si>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</si>
  <si>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</si>
  <si>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</si>
  <si>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</si>
  <si>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</si>
  <si>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</si>
  <si>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</si>
  <si>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</si>
  <si>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</si>
  <si>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</si>
  <si>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</si>
  <si>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</si>
  <si>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</si>
  <si>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</si>
  <si>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</si>
  <si>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</si>
  <si>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</si>
  <si>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</si>
  <si>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</si>
  <si>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</si>
  <si>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</si>
  <si>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</si>
  <si>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</si>
  <si>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</si>
  <si>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</si>
  <si>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</si>
  <si>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</si>
  <si>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</si>
  <si>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</si>
  <si>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</si>
  <si>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</si>
  <si>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</si>
  <si>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</si>
  <si>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</si>
  <si>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</si>
  <si>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</si>
  <si>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</si>
  <si>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</si>
  <si>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</si>
  <si>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</si>
  <si>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</si>
  <si>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</si>
  <si>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</si>
  <si>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</si>
  <si>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</si>
  <si>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</si>
  <si>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</si>
  <si>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</si>
  <si>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</si>
  <si>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</si>
  <si>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</si>
  <si>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</si>
  <si>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</si>
  <si>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</si>
  <si>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</si>
  <si>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</si>
  <si>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</si>
  <si>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</si>
  <si>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</si>
  <si>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</si>
  <si>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</si>
  <si>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</si>
  <si>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</si>
  <si>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</si>
  <si>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</si>
  <si>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</si>
  <si>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</si>
  <si>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</si>
  <si>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</si>
  <si>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</si>
  <si>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</si>
  <si>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</si>
  <si>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</si>
  <si>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</si>
  <si>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</si>
  <si>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</si>
  <si>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</si>
  <si>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</si>
  <si>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</si>
  <si>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</si>
  <si>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</si>
  <si>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</si>
  <si>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</si>
  <si>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</si>
  <si>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</si>
  <si>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</si>
  <si>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</si>
  <si>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</si>
  <si>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</si>
  <si>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</si>
  <si>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</si>
  <si>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</si>
  <si>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</si>
  <si>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</si>
  <si>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</si>
  <si>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</si>
  <si>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</si>
  <si>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</si>
  <si>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</si>
  <si>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</si>
  <si>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</si>
  <si>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</si>
  <si>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</si>
  <si>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</si>
  <si>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</si>
  <si>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</si>
  <si>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</si>
  <si>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</si>
  <si>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</si>
  <si>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</si>
  <si>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</si>
  <si>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</si>
  <si>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</si>
  <si>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</si>
  <si>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</si>
  <si>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</si>
  <si>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</si>
  <si>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</si>
  <si>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</si>
  <si>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</si>
  <si>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</si>
  <si>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</si>
  <si>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</si>
  <si>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</si>
  <si>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</si>
  <si>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</si>
  <si>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</si>
  <si>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</si>
  <si>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</si>
  <si>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</si>
  <si>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</si>
  <si>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</si>
  <si>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</si>
  <si>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</si>
  <si>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</si>
  <si>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</si>
  <si>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</si>
  <si>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</si>
  <si>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</si>
  <si>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</si>
  <si>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</si>
  <si>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</si>
  <si>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</si>
  <si>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</si>
  <si>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</si>
  <si>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</si>
  <si>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</si>
  <si>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</si>
  <si>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</si>
  <si>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</si>
  <si>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</si>
  <si>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</si>
  <si>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</si>
  <si>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</si>
  <si>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</si>
  <si>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</si>
  <si>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</si>
  <si>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</si>
  <si>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</si>
  <si>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</si>
  <si>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</si>
  <si>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</si>
  <si>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</si>
  <si>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</si>
  <si>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</si>
  <si>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</si>
  <si>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</si>
  <si>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</si>
  <si>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</si>
  <si>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</si>
  <si>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</si>
  <si>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</si>
  <si>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</si>
  <si>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</si>
  <si>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</si>
  <si>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</si>
  <si>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</si>
  <si>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</si>
  <si>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</si>
  <si>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</si>
  <si>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</si>
  <si>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</si>
  <si>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</si>
  <si>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</si>
  <si>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</si>
  <si>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</si>
  <si>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</si>
  <si>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</si>
  <si>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</si>
  <si>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</si>
  <si>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</si>
  <si>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</si>
  <si>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</si>
  <si>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</si>
  <si>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</si>
  <si>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</si>
  <si>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</si>
  <si>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</si>
  <si>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</si>
  <si>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</si>
  <si>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</si>
  <si>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</si>
  <si>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</si>
  <si>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</si>
  <si>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</si>
  <si>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</si>
  <si>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</si>
  <si>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</si>
  <si>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</si>
  <si>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</si>
  <si>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</si>
  <si>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</si>
  <si>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</si>
  <si>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</si>
  <si>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</si>
  <si>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</si>
  <si>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</si>
  <si>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</si>
  <si>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</si>
  <si>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</si>
  <si>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</si>
  <si>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</si>
  <si>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</si>
  <si>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</si>
  <si>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</si>
  <si>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</si>
  <si>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</si>
  <si>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</si>
  <si>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</si>
  <si>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</si>
  <si>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</si>
  <si>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</si>
  <si>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</si>
  <si>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</si>
  <si>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</si>
  <si>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</si>
  <si>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</si>
  <si>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</si>
  <si>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</si>
  <si>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</si>
  <si>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</si>
  <si>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</si>
  <si>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</si>
  <si>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</si>
  <si>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</si>
  <si>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</si>
  <si>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</si>
  <si>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</si>
  <si>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</si>
  <si>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</si>
  <si>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</si>
  <si>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</si>
  <si>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</si>
  <si>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</si>
  <si>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</si>
  <si>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</si>
  <si>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</si>
  <si>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</si>
  <si>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</si>
  <si>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</si>
  <si>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</si>
  <si>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</si>
  <si>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</si>
  <si>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</si>
  <si>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</si>
  <si>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</si>
  <si>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</si>
  <si>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</si>
  <si>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</si>
  <si>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</si>
  <si>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</si>
  <si>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</si>
  <si>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</si>
  <si>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</si>
  <si>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</si>
  <si>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</si>
  <si>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</si>
  <si>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</si>
  <si>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</si>
  <si>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</si>
  <si>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</si>
  <si>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</si>
  <si>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</si>
  <si>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</si>
  <si>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</si>
  <si>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</si>
  <si>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</si>
  <si>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</si>
  <si>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</si>
  <si>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</si>
  <si>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</si>
  <si>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</si>
  <si>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</si>
  <si>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</si>
  <si>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</si>
  <si>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</si>
  <si>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</si>
  <si>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</si>
  <si>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</si>
  <si>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</si>
  <si>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</si>
  <si>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</si>
  <si>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</si>
  <si>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</si>
  <si>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</si>
  <si>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</si>
  <si>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</si>
  <si>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</si>
  <si>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</si>
  <si>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</si>
  <si>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</si>
  <si>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</si>
  <si>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</si>
  <si>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</si>
  <si>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</si>
  <si>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</si>
  <si>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</si>
  <si>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</si>
  <si>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</si>
  <si>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</si>
  <si>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</si>
  <si>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</si>
  <si>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</si>
  <si>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</si>
  <si>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</si>
  <si>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</si>
  <si>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</si>
  <si>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</si>
  <si>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</si>
  <si>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</si>
  <si>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</si>
  <si>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</si>
  <si>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</si>
  <si>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</si>
  <si>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</si>
  <si>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</si>
  <si>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</si>
  <si>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</si>
  <si>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</si>
  <si>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</si>
  <si>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</si>
  <si>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</si>
  <si>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</si>
  <si>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</si>
  <si>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</si>
  <si>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</si>
  <si>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</si>
  <si>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</si>
  <si>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</si>
  <si>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</si>
  <si>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</si>
  <si>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</si>
  <si>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</si>
  <si>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</si>
  <si>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</si>
  <si>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</si>
  <si>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</si>
  <si>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</si>
  <si>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</si>
  <si>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</si>
  <si>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</si>
  <si>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</si>
  <si>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</si>
  <si>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</si>
  <si>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</si>
  <si>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</si>
  <si>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</si>
  <si>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</si>
  <si>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</si>
  <si>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</si>
  <si>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</si>
  <si>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</si>
  <si>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</si>
  <si>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</si>
  <si>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</si>
  <si>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</si>
  <si>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</si>
  <si>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</si>
  <si>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</si>
  <si>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</si>
  <si>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</si>
  <si>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</si>
  <si>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</si>
  <si>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</si>
  <si>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</si>
  <si>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</si>
  <si>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</si>
  <si>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</si>
  <si>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</si>
  <si>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</si>
  <si>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</si>
  <si>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</si>
  <si>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</si>
  <si>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</si>
  <si>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</si>
  <si>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</si>
  <si>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</si>
  <si>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</si>
  <si>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</si>
  <si>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</si>
  <si>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</si>
  <si>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</si>
  <si>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</si>
  <si>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</si>
  <si>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</si>
  <si>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</si>
  <si>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</si>
  <si>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</si>
  <si>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</si>
  <si>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</si>
  <si>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</si>
  <si>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</si>
  <si>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</si>
  <si>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</si>
  <si>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</si>
  <si>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</si>
  <si>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</si>
  <si>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</si>
  <si>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</si>
  <si>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</si>
  <si>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</si>
  <si>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</si>
  <si>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</si>
  <si>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</si>
  <si>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</si>
  <si>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</si>
  <si>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</si>
  <si>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</si>
  <si>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</si>
  <si>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</si>
  <si>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</si>
  <si>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</si>
  <si>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</si>
  <si>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</si>
  <si>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</si>
  <si>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</si>
  <si>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</si>
  <si>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</si>
  <si>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</si>
  <si>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</si>
  <si>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</si>
  <si>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</si>
  <si>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</si>
  <si>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</si>
  <si>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</si>
  <si>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</si>
  <si>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</si>
  <si>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</si>
  <si>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</si>
  <si>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</si>
  <si>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</si>
  <si>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</si>
  <si>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</si>
  <si>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</si>
  <si>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</si>
  <si>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</si>
  <si>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</si>
  <si>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</si>
  <si>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</si>
  <si>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</si>
  <si>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</si>
  <si>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</si>
  <si>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</si>
  <si>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</si>
  <si>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</si>
  <si>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</si>
  <si>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</si>
  <si>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</si>
  <si>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</si>
  <si>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</si>
  <si>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</si>
  <si>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</si>
  <si>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</si>
  <si>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</si>
  <si>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</si>
  <si>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</si>
  <si>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</si>
  <si>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</si>
  <si>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</si>
  <si>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</si>
  <si>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</si>
  <si>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</si>
  <si>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</si>
  <si>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</si>
  <si>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</si>
  <si>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</si>
  <si>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</si>
  <si>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</si>
  <si>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</si>
  <si>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</si>
  <si>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</si>
  <si>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</si>
  <si>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</si>
  <si>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</si>
  <si>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</si>
  <si>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</si>
  <si>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</si>
  <si>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</si>
  <si>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</si>
  <si>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</si>
  <si>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</si>
  <si>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</si>
  <si>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</si>
  <si>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</si>
  <si>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</si>
  <si>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</si>
  <si>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</si>
  <si>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</si>
  <si>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</si>
  <si>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</si>
  <si>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</si>
  <si>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</si>
  <si>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</si>
  <si>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</si>
  <si>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</si>
  <si>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</si>
  <si>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</si>
  <si>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</si>
  <si>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</si>
  <si>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</si>
  <si>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</si>
  <si>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</si>
  <si>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</si>
  <si>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</si>
  <si>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</si>
  <si>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</si>
  <si>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</si>
  <si>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</si>
  <si>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</si>
  <si>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</si>
  <si>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</si>
  <si>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</si>
  <si>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</si>
  <si>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</si>
  <si>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</si>
  <si>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</si>
  <si>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</si>
  <si>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</si>
  <si>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</si>
  <si>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</si>
  <si>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</si>
  <si>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</si>
  <si>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</si>
  <si>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</si>
  <si>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</si>
  <si>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</si>
  <si>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</si>
  <si>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</si>
  <si>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</si>
  <si>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</si>
  <si>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</si>
  <si>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</si>
  <si>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</si>
  <si>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</si>
  <si>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</si>
  <si>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</si>
  <si>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</si>
  <si>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</si>
  <si>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</si>
  <si>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</si>
  <si>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</si>
  <si>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</si>
  <si>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</si>
  <si>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</si>
  <si>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</si>
  <si>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</si>
  <si>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</si>
  <si>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</si>
  <si>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</si>
  <si>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</si>
  <si>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</si>
  <si>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</si>
  <si>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</si>
  <si>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</si>
  <si>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</si>
  <si>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</si>
  <si>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</si>
  <si>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</si>
  <si>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</si>
  <si>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</si>
  <si>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</si>
  <si>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</si>
  <si>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</si>
  <si>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</si>
  <si>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</si>
  <si>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</si>
  <si>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</si>
  <si>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</si>
  <si>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</si>
  <si>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</si>
  <si>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</si>
  <si>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</si>
  <si>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</si>
  <si>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</si>
  <si>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</si>
  <si>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</si>
  <si>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</si>
  <si>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</si>
  <si>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</si>
  <si>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</si>
  <si>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</si>
  <si>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</si>
  <si>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</si>
  <si>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</si>
  <si>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</si>
  <si>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</si>
  <si>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</si>
  <si>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</si>
  <si>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</si>
  <si>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</si>
  <si>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</si>
  <si>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</si>
  <si>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</si>
  <si>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</si>
  <si>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</si>
  <si>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</si>
  <si>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</si>
  <si>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</si>
  <si>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</si>
  <si>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</si>
  <si>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</si>
  <si>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</si>
  <si>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</si>
  <si>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</si>
  <si>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</si>
  <si>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</si>
  <si>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</si>
  <si>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</si>
  <si>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</si>
  <si>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</si>
  <si>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</si>
  <si>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</si>
  <si>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</si>
  <si>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</si>
  <si>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</si>
  <si>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</si>
  <si>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</si>
  <si>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</si>
  <si>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</si>
  <si>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</si>
  <si>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</si>
  <si>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</si>
  <si>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</si>
  <si>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</si>
  <si>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</si>
  <si>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</si>
  <si>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</si>
  <si>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</si>
  <si>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</si>
  <si>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</si>
  <si>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</si>
  <si>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</si>
  <si>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</si>
  <si>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</si>
  <si>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</si>
  <si>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</si>
  <si>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</si>
  <si>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</si>
  <si>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</si>
  <si>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</si>
  <si>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</si>
  <si>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</si>
  <si>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</si>
  <si>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</si>
  <si>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</si>
  <si>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</si>
  <si>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</si>
  <si>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</si>
  <si>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</si>
  <si>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</si>
  <si>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</si>
  <si>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</si>
  <si>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</si>
  <si>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</si>
  <si>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</si>
  <si>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</si>
  <si>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</si>
  <si>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</si>
  <si>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</si>
  <si>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</si>
  <si>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</si>
  <si>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</si>
  <si>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</si>
  <si>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</si>
  <si>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</si>
  <si>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</si>
  <si>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</si>
  <si>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</si>
  <si>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</si>
  <si>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</si>
  <si>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</si>
  <si>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</si>
  <si>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</si>
  <si>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</si>
  <si>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</si>
  <si>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</si>
  <si>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</si>
  <si>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</si>
  <si>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</si>
  <si>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</si>
  <si>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</si>
  <si>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</si>
  <si>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</si>
  <si>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</si>
  <si>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</si>
  <si>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</si>
  <si>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</si>
  <si>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</si>
  <si>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</si>
  <si>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</si>
  <si>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</si>
  <si>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</si>
  <si>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</si>
  <si>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</si>
  <si>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</si>
  <si>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</si>
  <si>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</si>
  <si>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</si>
  <si>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</si>
  <si>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</si>
  <si>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</si>
  <si>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</si>
  <si>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</si>
  <si>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</si>
  <si>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</si>
  <si>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</si>
  <si>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</si>
  <si>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</si>
  <si>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</si>
  <si>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</si>
  <si>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</si>
  <si>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</si>
  <si>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</si>
  <si>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</si>
  <si>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</si>
  <si>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</si>
  <si>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</si>
  <si>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</si>
  <si>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</si>
  <si>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</si>
  <si>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</si>
  <si>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</si>
  <si>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</si>
  <si>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</si>
  <si>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</si>
  <si>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</si>
  <si>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</si>
  <si>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</si>
  <si>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</si>
  <si>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</si>
  <si>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</si>
  <si>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</si>
  <si>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</si>
  <si>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</si>
  <si>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</si>
  <si>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</si>
  <si>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</si>
  <si>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</si>
  <si>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</si>
  <si>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</si>
  <si>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</si>
  <si>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</si>
  <si>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</si>
  <si>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</si>
  <si>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</si>
  <si>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</si>
  <si>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</si>
  <si>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</si>
  <si>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</si>
  <si>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</si>
  <si>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</si>
  <si>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</si>
  <si>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</si>
  <si>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</si>
  <si>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</si>
  <si>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</si>
  <si>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</si>
  <si>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</si>
  <si>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</si>
  <si>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</si>
  <si>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</si>
  <si>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</si>
  <si>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</si>
  <si>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</si>
  <si>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</si>
  <si>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</si>
  <si>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</si>
  <si>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</si>
  <si>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</si>
  <si>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</si>
  <si>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</si>
  <si>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</si>
  <si>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</si>
  <si>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</si>
  <si>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</si>
  <si>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</si>
  <si>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</si>
  <si>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</si>
  <si>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</si>
  <si>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</si>
  <si>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</si>
  <si>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</si>
  <si>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</si>
  <si>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</si>
  <si>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</si>
  <si>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</si>
  <si>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</si>
  <si>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</si>
  <si>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</si>
  <si>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</si>
  <si>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</si>
  <si>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</si>
  <si>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</si>
  <si>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</si>
  <si>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</si>
  <si>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</si>
  <si>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</si>
  <si>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</si>
  <si>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</si>
  <si>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</si>
  <si>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</si>
  <si>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</si>
  <si>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</si>
  <si>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</si>
  <si>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</si>
  <si>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</si>
  <si>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</si>
  <si>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</si>
  <si>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</si>
  <si>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</si>
  <si>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</si>
  <si>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</si>
  <si>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</si>
  <si>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</si>
  <si>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</si>
  <si>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</si>
  <si>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</si>
  <si>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</si>
  <si>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</si>
  <si>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</si>
  <si>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</si>
  <si>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</si>
  <si>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</si>
  <si>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</si>
  <si>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</si>
  <si>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</si>
  <si>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</si>
  <si>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</si>
  <si>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</si>
  <si>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</si>
  <si>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</si>
  <si>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</si>
  <si>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</si>
  <si>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</si>
  <si>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</si>
  <si>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</si>
  <si>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</si>
  <si>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</si>
  <si>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</si>
  <si>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</si>
  <si>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</si>
  <si>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</si>
  <si>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</si>
  <si>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</si>
  <si>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</si>
  <si>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</si>
  <si>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</si>
  <si>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</si>
  <si>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</si>
  <si>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</si>
  <si>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</si>
  <si>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</si>
  <si>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</si>
  <si>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</si>
  <si>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</si>
  <si>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</si>
  <si>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</si>
  <si>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</si>
  <si>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</si>
  <si>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</si>
  <si>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</si>
  <si>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</si>
  <si>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</si>
  <si>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</si>
  <si>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</si>
  <si>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</si>
  <si>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</si>
  <si>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</si>
  <si>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</si>
  <si>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</si>
  <si>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</si>
  <si>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</si>
  <si>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</si>
  <si>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</si>
  <si>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</si>
  <si>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</si>
  <si>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</si>
  <si>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</si>
  <si>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</si>
  <si>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</si>
  <si>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</si>
  <si>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</si>
  <si>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</si>
  <si>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</si>
  <si>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</si>
  <si>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</si>
  <si>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</si>
  <si>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</si>
  <si>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</si>
  <si>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</si>
  <si>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</si>
  <si>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</si>
  <si>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</si>
  <si>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</si>
  <si>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</si>
  <si>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</si>
  <si>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</si>
  <si>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</si>
  <si>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</si>
  <si>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</si>
  <si>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</si>
  <si>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</si>
  <si>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</si>
  <si>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</si>
  <si>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</si>
  <si>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</si>
  <si>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</si>
  <si>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</si>
  <si>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</si>
  <si>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</si>
  <si>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</si>
  <si>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</si>
  <si>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</si>
  <si>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</si>
  <si>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</si>
  <si>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</si>
  <si>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</si>
  <si>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</si>
  <si>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</si>
  <si>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</si>
  <si>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</si>
  <si>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</si>
  <si>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</si>
  <si>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</si>
  <si>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</si>
  <si>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</si>
  <si>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</si>
  <si>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</si>
  <si>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</si>
  <si>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</si>
  <si>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</si>
  <si>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</si>
  <si>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</si>
  <si>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</si>
  <si>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</si>
  <si>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</si>
  <si>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</si>
  <si>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</si>
  <si>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</si>
  <si>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</si>
  <si>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</si>
  <si>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</si>
  <si>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</si>
  <si>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</si>
  <si>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</si>
  <si>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</si>
  <si>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</si>
  <si>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</si>
  <si>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</si>
  <si>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</si>
  <si>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</si>
  <si>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</si>
  <si>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</si>
  <si>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</si>
  <si>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</si>
  <si>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</si>
  <si>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</si>
  <si>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</si>
  <si>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</si>
  <si>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</si>
  <si>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</si>
  <si>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</si>
  <si>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</si>
  <si>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</si>
  <si>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</si>
  <si>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</si>
  <si>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</si>
  <si>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</si>
  <si>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</si>
  <si>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</si>
  <si>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</si>
  <si>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</si>
  <si>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</si>
  <si>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</si>
  <si>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</si>
  <si>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</si>
  <si>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</si>
  <si>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</si>
  <si>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</si>
  <si>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</si>
  <si>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</si>
  <si>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</si>
  <si>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</si>
  <si>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</si>
  <si>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</si>
  <si>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</si>
  <si>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</si>
  <si>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</si>
  <si>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</si>
  <si>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</si>
  <si>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</si>
  <si>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</si>
  <si>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</si>
  <si>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</si>
  <si>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</si>
  <si>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</si>
  <si>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</si>
  <si>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</si>
  <si>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</si>
  <si>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</si>
  <si>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</si>
  <si>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</si>
  <si>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</si>
  <si>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</si>
  <si>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</si>
  <si>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</si>
  <si>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</si>
  <si>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</si>
  <si>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</si>
  <si>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</si>
  <si>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</si>
  <si>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</si>
  <si>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</si>
  <si>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</si>
  <si>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</si>
  <si>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</si>
  <si>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</si>
  <si>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</si>
  <si>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</si>
  <si>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</si>
  <si>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</si>
  <si>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</si>
  <si>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</si>
  <si>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</si>
  <si>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</si>
  <si>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</si>
  <si>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</si>
  <si>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</si>
  <si>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</si>
  <si>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</si>
  <si>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</si>
  <si>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</si>
  <si>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</si>
  <si>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</si>
  <si>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</si>
  <si>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</si>
  <si>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</si>
  <si>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</si>
  <si>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</si>
  <si>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</si>
  <si>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</si>
  <si>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</si>
  <si>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</si>
  <si>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</si>
  <si>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</si>
  <si>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</si>
  <si>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</si>
  <si>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</si>
  <si>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</si>
  <si>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</si>
  <si>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</si>
  <si>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</si>
  <si>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</si>
  <si>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</si>
  <si>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</si>
  <si>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</si>
  <si>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</si>
  <si>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</si>
  <si>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</si>
  <si>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</si>
  <si>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</si>
  <si>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</si>
  <si>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</si>
  <si>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</si>
  <si>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</si>
  <si>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</si>
  <si>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</si>
  <si>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</si>
  <si>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</si>
  <si>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</si>
  <si>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</si>
  <si>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</si>
  <si>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</si>
  <si>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</si>
  <si>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</si>
  <si>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</si>
  <si>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</si>
  <si>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</si>
  <si>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</si>
  <si>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</si>
  <si>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</si>
  <si>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</si>
  <si>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</si>
  <si>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</si>
  <si>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</si>
  <si>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</si>
  <si>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</si>
  <si>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</si>
  <si>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</si>
  <si>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</si>
  <si>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</si>
  <si>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</si>
  <si>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</si>
  <si>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</si>
  <si>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</si>
  <si>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</si>
  <si>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</si>
  <si>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</si>
  <si>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</si>
  <si>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</si>
  <si>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</si>
  <si>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</si>
  <si>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</si>
  <si>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</si>
  <si>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</si>
  <si>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</si>
  <si>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</si>
  <si>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</si>
  <si>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</si>
  <si>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</si>
  <si>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</si>
  <si>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</si>
  <si>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</si>
  <si>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</si>
  <si>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</si>
  <si>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</si>
  <si>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</si>
  <si>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</si>
  <si>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</si>
  <si>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</si>
  <si>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</si>
  <si>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</si>
  <si>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</si>
  <si>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</si>
  <si>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</si>
  <si>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</si>
  <si>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</si>
  <si>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</si>
  <si>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</si>
  <si>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</si>
  <si>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</si>
  <si>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</si>
  <si>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</si>
  <si>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</si>
  <si>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</si>
  <si>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</si>
  <si>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</si>
  <si>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</si>
  <si>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</si>
  <si>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</si>
  <si>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</si>
  <si>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</si>
  <si>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</si>
  <si>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</si>
  <si>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</si>
  <si>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</si>
  <si>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</si>
  <si>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</si>
  <si>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</si>
  <si>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</si>
  <si>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</si>
  <si>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</si>
  <si>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</si>
  <si>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</si>
  <si>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</si>
  <si>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</si>
  <si>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</si>
  <si>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</si>
  <si>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</si>
  <si>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</si>
  <si>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</si>
  <si>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</si>
  <si>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</si>
  <si>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</si>
  <si>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</si>
  <si>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</si>
  <si>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</si>
  <si>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</si>
  <si>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</si>
  <si>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</si>
  <si>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</si>
  <si>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</si>
  <si>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</si>
  <si>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</si>
  <si>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</si>
  <si>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</si>
  <si>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</si>
  <si>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</si>
  <si>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</si>
  <si>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</si>
  <si>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</si>
  <si>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</si>
  <si>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</si>
  <si>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</si>
  <si>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</si>
  <si>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</si>
  <si>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</si>
  <si>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</si>
  <si>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</si>
  <si>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</si>
  <si>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</si>
  <si>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</si>
  <si>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</si>
  <si>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</si>
  <si>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</si>
  <si>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</si>
  <si>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</si>
  <si>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</si>
  <si>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</si>
  <si>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</si>
  <si>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</si>
  <si>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</si>
  <si>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</si>
  <si>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</si>
  <si>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</si>
  <si>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</si>
  <si>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</si>
  <si>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</si>
  <si>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</si>
  <si>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</si>
  <si>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</si>
  <si>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</si>
  <si>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</si>
  <si>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</si>
  <si>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</si>
  <si>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</si>
  <si>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</si>
  <si>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</si>
  <si>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</si>
  <si>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</si>
  <si>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</si>
  <si>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</si>
  <si>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</si>
  <si>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</si>
  <si>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</si>
  <si>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</si>
  <si>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</si>
  <si>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</si>
  <si>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</si>
  <si>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</si>
  <si>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</si>
  <si>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</si>
  <si>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</si>
  <si>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</si>
  <si>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</si>
  <si>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</si>
  <si>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</si>
  <si>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</si>
  <si>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</si>
  <si>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</si>
  <si>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</si>
  <si>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</si>
  <si>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</si>
  <si>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</si>
  <si>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</si>
  <si>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</si>
  <si>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</si>
  <si>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</si>
  <si>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</si>
  <si>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</si>
  <si>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</si>
  <si>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</si>
  <si>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</si>
  <si>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</si>
  <si>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</si>
  <si>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</si>
  <si>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</si>
  <si>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</si>
  <si>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</si>
  <si>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</si>
  <si>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</si>
  <si>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</si>
  <si>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</si>
  <si>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</si>
  <si>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</si>
  <si>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</si>
  <si>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</si>
  <si>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</si>
  <si>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</si>
  <si>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</si>
  <si>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</si>
  <si>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</si>
  <si>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</si>
  <si>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</si>
  <si>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</si>
  <si>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</si>
  <si>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</si>
  <si>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</si>
  <si>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</si>
  <si>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</si>
  <si>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</si>
  <si>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</si>
  <si>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</si>
  <si>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</si>
  <si>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</si>
  <si>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</si>
  <si>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</si>
  <si>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</si>
  <si>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</si>
  <si>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</si>
  <si>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</si>
  <si>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</si>
  <si>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</si>
  <si>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</si>
  <si>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</si>
  <si>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</si>
  <si>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</si>
  <si>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</si>
  <si>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</si>
  <si>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</si>
  <si>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</si>
  <si>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</si>
  <si>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</si>
  <si>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</si>
  <si>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</si>
  <si>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</si>
  <si>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</si>
  <si>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</si>
  <si>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</si>
  <si>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</si>
  <si>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</si>
  <si>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</si>
  <si>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</si>
  <si>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</si>
  <si>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</si>
  <si>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</si>
  <si>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</si>
  <si>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</si>
  <si>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</si>
  <si>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</si>
  <si>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</si>
  <si>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</si>
  <si>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</si>
  <si>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</si>
  <si>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</si>
  <si>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</si>
  <si>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</si>
  <si>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</si>
  <si>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</si>
  <si>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</si>
  <si>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</si>
  <si>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</si>
  <si>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</si>
  <si>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</si>
  <si>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</si>
  <si>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</si>
  <si>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</si>
  <si>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</si>
  <si>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</si>
  <si>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</si>
  <si>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</si>
  <si>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</si>
  <si>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</si>
  <si>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</si>
  <si>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</si>
  <si>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</si>
  <si>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</si>
  <si>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</si>
  <si>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</si>
  <si>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</si>
  <si>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</si>
  <si>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</si>
  <si>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</si>
  <si>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</si>
  <si>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</si>
  <si>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</si>
  <si>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</si>
  <si>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</si>
  <si>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</si>
  <si>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</si>
  <si>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</si>
  <si>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</si>
  <si>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</si>
  <si>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</si>
  <si>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</si>
  <si>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</si>
  <si>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</si>
  <si>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</si>
  <si>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</si>
  <si>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</si>
  <si>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</si>
  <si>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</si>
  <si>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</si>
  <si>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</si>
  <si>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</si>
  <si>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</si>
  <si>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</si>
  <si>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</si>
  <si>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</si>
  <si>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</si>
  <si>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</si>
  <si>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</si>
  <si>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</si>
  <si>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</si>
  <si>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</si>
  <si>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</si>
  <si>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</si>
  <si>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</si>
  <si>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</si>
  <si>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</si>
  <si>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</si>
  <si>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</si>
  <si>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</si>
  <si>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</si>
  <si>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</si>
  <si>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</si>
  <si>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</si>
  <si>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</si>
  <si>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</si>
  <si>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</si>
  <si>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</si>
  <si>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</si>
  <si>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</si>
  <si>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</si>
  <si>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</si>
  <si>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</si>
  <si>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</si>
  <si>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</si>
  <si>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</si>
  <si>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</si>
  <si>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</si>
  <si>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</si>
  <si>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</si>
  <si>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</si>
  <si>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</si>
  <si>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</si>
  <si>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</si>
  <si>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</si>
  <si>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</si>
  <si>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</si>
  <si>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</si>
  <si>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</si>
  <si>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</si>
  <si>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</si>
  <si>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</si>
  <si>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</si>
  <si>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</si>
  <si>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</si>
  <si>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</si>
  <si>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</si>
  <si>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</si>
  <si>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</si>
  <si>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</si>
  <si>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</si>
  <si>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</si>
  <si>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</si>
  <si>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</si>
  <si>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</si>
  <si>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</si>
  <si>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</si>
  <si>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</si>
  <si>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</si>
  <si>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</si>
  <si>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</si>
  <si>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</si>
  <si>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</si>
  <si>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</si>
  <si>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</si>
  <si>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</si>
  <si>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</si>
  <si>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</si>
  <si>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</si>
  <si>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</si>
  <si>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</si>
  <si>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</si>
  <si>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</si>
  <si>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</si>
  <si>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</si>
  <si>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</si>
  <si>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</si>
  <si>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</si>
  <si>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</si>
  <si>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</si>
  <si>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</si>
  <si>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</si>
  <si>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</si>
  <si>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</si>
  <si>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</si>
  <si>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</si>
  <si>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</si>
  <si>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</si>
  <si>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</si>
  <si>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</si>
  <si>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</si>
  <si>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</si>
  <si>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</si>
  <si>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</si>
  <si>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</si>
  <si>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</si>
  <si>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</si>
  <si>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</si>
  <si>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</si>
  <si>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</si>
  <si>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</si>
  <si>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</si>
  <si>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</si>
  <si>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</si>
  <si>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</si>
  <si>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</si>
  <si>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</si>
  <si>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</si>
  <si>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</si>
  <si>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</si>
  <si>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</si>
  <si>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</si>
  <si>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</si>
  <si>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</si>
  <si>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</si>
  <si>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</si>
  <si>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</si>
  <si>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</si>
  <si>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</si>
  <si>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</si>
  <si>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</si>
  <si>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</si>
  <si>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</si>
  <si>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</si>
  <si>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</si>
  <si>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</si>
  <si>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</si>
  <si>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</si>
  <si>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</si>
  <si>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</si>
  <si>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</si>
  <si>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</si>
  <si>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</si>
  <si>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</si>
  <si>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</si>
  <si>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</si>
  <si>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</si>
  <si>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</si>
  <si>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</si>
  <si>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</si>
  <si>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</si>
  <si>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</si>
  <si>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</si>
  <si>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</si>
  <si>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</si>
  <si>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</si>
  <si>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</si>
  <si>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</si>
  <si>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</si>
  <si>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</si>
  <si>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</si>
  <si>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</si>
  <si>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</si>
  <si>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</si>
  <si>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</si>
  <si>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</si>
  <si>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</si>
  <si>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</si>
  <si>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</si>
  <si>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</si>
  <si>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</si>
  <si>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</si>
  <si>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</si>
  <si>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</si>
  <si>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</si>
  <si>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</si>
  <si>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</si>
  <si>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</si>
  <si>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</si>
  <si>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</si>
  <si>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</si>
  <si>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</si>
  <si>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</si>
  <si>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</si>
  <si>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</si>
  <si>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</si>
  <si>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</si>
  <si>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</si>
  <si>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</si>
  <si>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</si>
  <si>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</si>
  <si>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</si>
  <si>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</si>
  <si>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</si>
  <si>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</si>
  <si>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</si>
  <si>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</si>
  <si>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</si>
  <si>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</si>
  <si>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</si>
  <si>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</si>
  <si>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</si>
  <si>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</si>
  <si>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</si>
  <si>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</si>
  <si>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</si>
  <si>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</si>
  <si>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</si>
  <si>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</si>
  <si>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</si>
  <si>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</si>
  <si>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</si>
  <si>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</si>
  <si>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</si>
  <si>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</si>
  <si>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</si>
  <si>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</si>
  <si>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</si>
  <si>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</si>
  <si>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</si>
  <si>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</si>
  <si>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</si>
  <si>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</si>
  <si>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</si>
  <si>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</si>
  <si>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</si>
  <si>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</si>
  <si>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</si>
  <si>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</si>
  <si>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</si>
  <si>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</si>
  <si>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</si>
  <si>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</si>
  <si>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</si>
  <si>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</si>
  <si>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</si>
  <si>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</si>
  <si>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</si>
  <si>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</si>
  <si>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</si>
  <si>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</si>
  <si>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</si>
  <si>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</si>
  <si>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</si>
  <si>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</si>
  <si>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</si>
  <si>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</si>
  <si>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</si>
  <si>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</si>
  <si>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</si>
  <si>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</si>
  <si>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</si>
  <si>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</si>
  <si>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</si>
  <si>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</si>
  <si>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</si>
  <si>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</si>
  <si>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</si>
  <si>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</si>
  <si>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</si>
  <si>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</si>
  <si>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</si>
  <si>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</si>
  <si>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</si>
  <si>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</si>
  <si>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</si>
  <si>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</si>
  <si>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</si>
  <si>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</si>
  <si>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</si>
  <si>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</si>
  <si>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</si>
  <si>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</si>
  <si>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</si>
  <si>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</si>
  <si>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</si>
  <si>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</si>
  <si>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</si>
  <si>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</si>
  <si>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</si>
  <si>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</si>
  <si>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</si>
  <si>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</si>
  <si>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</si>
  <si>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</si>
  <si>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</si>
  <si>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</si>
  <si>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</si>
  <si>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</si>
  <si>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</si>
  <si>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</si>
  <si>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</si>
  <si>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</si>
  <si>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</si>
  <si>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</si>
  <si>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</si>
  <si>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</si>
  <si>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</si>
  <si>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</si>
  <si>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</si>
  <si>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</si>
  <si>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</si>
  <si>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</si>
  <si>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</si>
  <si>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</si>
  <si>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</si>
  <si>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</si>
  <si>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</si>
  <si>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</si>
  <si>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</si>
  <si>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</si>
  <si>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</si>
  <si>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</si>
  <si>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</si>
  <si>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</si>
  <si>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</si>
  <si>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</si>
  <si>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</si>
  <si>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</si>
  <si>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</si>
  <si>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</si>
  <si>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</si>
  <si>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</si>
  <si>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</si>
  <si>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</si>
  <si>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</si>
  <si>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</si>
  <si>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</si>
  <si>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</si>
  <si>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</si>
  <si>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</si>
  <si>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</si>
  <si>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</si>
  <si>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</si>
  <si>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</si>
  <si>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</si>
  <si>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</si>
  <si>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</si>
  <si>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</si>
  <si>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</si>
  <si>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</si>
  <si>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</si>
  <si>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</si>
  <si>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</si>
  <si>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</si>
  <si>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</si>
  <si>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</si>
  <si>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</si>
  <si>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</si>
  <si>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</si>
  <si>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</si>
  <si>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</si>
  <si>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</si>
  <si>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</si>
  <si>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</si>
  <si>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</si>
  <si>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</si>
  <si>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</si>
  <si>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</si>
  <si>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</si>
  <si>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</si>
  <si>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</si>
  <si>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</si>
  <si>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</si>
  <si>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</si>
  <si>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</si>
  <si>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</si>
  <si>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</si>
  <si>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</si>
  <si>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</si>
  <si>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</si>
  <si>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</si>
  <si>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</si>
  <si>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</si>
  <si>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</si>
  <si>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</si>
  <si>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</si>
  <si>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</si>
  <si>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</si>
  <si>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</si>
  <si>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</si>
  <si>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</si>
  <si>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</si>
  <si>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</si>
  <si>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</si>
  <si>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</si>
  <si>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</si>
  <si>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</si>
  <si>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</si>
  <si>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</si>
  <si>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</si>
  <si>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</si>
  <si>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</si>
  <si>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</si>
  <si>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</si>
  <si>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</si>
  <si>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</si>
  <si>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</si>
  <si>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</si>
  <si>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</si>
  <si>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</si>
  <si>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</si>
  <si>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</si>
  <si>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</si>
  <si>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</si>
  <si>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</si>
  <si>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</si>
  <si>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</si>
  <si>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</si>
  <si>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</si>
  <si>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</si>
  <si>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</si>
  <si>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</si>
  <si>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</si>
  <si>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</si>
  <si>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</si>
  <si>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</si>
  <si>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</si>
  <si>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</si>
  <si>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</si>
  <si>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</si>
  <si>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</si>
  <si>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</si>
  <si>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</si>
  <si>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</si>
  <si>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</si>
  <si>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</si>
  <si>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</si>
  <si>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</si>
  <si>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</si>
  <si>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</si>
  <si>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</si>
  <si>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</si>
  <si>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</si>
  <si>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</si>
  <si>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</si>
  <si>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</si>
  <si>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</si>
  <si>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</si>
  <si>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</si>
  <si>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</si>
  <si>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</si>
  <si>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</si>
  <si>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</si>
  <si>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</si>
  <si>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</si>
  <si>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</si>
  <si>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</si>
  <si>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</si>
  <si>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</si>
  <si>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</si>
  <si>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</si>
  <si>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</si>
  <si>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</si>
  <si>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</si>
  <si>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</si>
  <si>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</si>
  <si>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</si>
  <si>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</si>
  <si>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</si>
  <si>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</si>
  <si>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</si>
  <si>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</si>
  <si>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</si>
  <si>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</si>
  <si>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</si>
  <si>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</si>
  <si>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</si>
  <si>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</si>
  <si>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</si>
  <si>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</si>
  <si>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</si>
  <si>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</si>
  <si>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</si>
  <si>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</si>
  <si>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</si>
  <si>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</si>
  <si>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</si>
  <si>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</si>
  <si>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</si>
  <si>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</si>
  <si>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</si>
  <si>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</si>
  <si>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</si>
  <si>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</si>
  <si>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</si>
  <si>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</si>
  <si>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</si>
  <si>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</si>
  <si>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</si>
  <si>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</si>
  <si>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</si>
  <si>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</si>
  <si>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</si>
  <si>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</si>
  <si>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</si>
  <si>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</si>
  <si>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</si>
  <si>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</si>
  <si>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</si>
  <si>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</si>
  <si>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</si>
  <si>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</si>
  <si>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</si>
  <si>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</si>
  <si>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</si>
  <si>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</si>
  <si>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</si>
  <si>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</si>
  <si>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</si>
  <si>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</si>
  <si>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</si>
  <si>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</si>
  <si>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</si>
  <si>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</si>
  <si>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</si>
  <si>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</si>
  <si>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</si>
  <si>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</si>
  <si>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</si>
  <si>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</si>
  <si>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</si>
  <si>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</si>
  <si>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</si>
  <si>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</si>
  <si>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</si>
  <si>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</si>
  <si>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</si>
  <si>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</si>
  <si>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</si>
  <si>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</si>
  <si>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</si>
  <si>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</si>
  <si>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</si>
  <si>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</si>
  <si>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</si>
  <si>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</si>
  <si>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</si>
  <si>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</si>
  <si>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</si>
  <si>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</si>
  <si>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</si>
  <si>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</si>
  <si>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</si>
  <si>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</si>
  <si>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</si>
  <si>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</si>
  <si>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</si>
  <si>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</si>
  <si>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</si>
  <si>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</si>
  <si>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</si>
  <si>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</si>
  <si>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</si>
  <si>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</si>
  <si>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</si>
  <si>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</si>
  <si>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</si>
  <si>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</si>
  <si>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</si>
  <si>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</si>
  <si>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</si>
  <si>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</si>
  <si>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</si>
  <si>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</si>
  <si>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</si>
  <si>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</si>
  <si>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</si>
  <si>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</si>
  <si>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</si>
  <si>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</si>
  <si>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</si>
  <si>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</si>
  <si>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</si>
  <si>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</si>
  <si>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</si>
  <si>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</si>
  <si>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</si>
  <si>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</si>
  <si>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</si>
  <si>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</si>
  <si>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</si>
  <si>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</si>
  <si>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</si>
  <si>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</si>
  <si>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</si>
  <si>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</si>
  <si>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</si>
  <si>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</si>
  <si>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</si>
  <si>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</si>
  <si>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</si>
  <si>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</si>
  <si>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</si>
  <si>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</si>
  <si>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</si>
  <si>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</si>
  <si>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</si>
  <si>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</si>
  <si>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</si>
  <si>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</si>
  <si>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</si>
  <si>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</si>
  <si>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</si>
  <si>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</si>
  <si>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</si>
  <si>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</si>
  <si>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</si>
  <si>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</si>
  <si>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</si>
  <si>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</si>
  <si>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</si>
  <si>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</si>
  <si>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</si>
  <si>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</si>
  <si>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</si>
  <si>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</si>
  <si>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</si>
  <si>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</si>
  <si>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</si>
  <si>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</si>
  <si>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</si>
  <si>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</si>
  <si>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</si>
  <si>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</si>
  <si>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</si>
  <si>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</si>
  <si>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</si>
  <si>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</si>
  <si>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</si>
  <si>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</si>
  <si>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</si>
  <si>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</si>
  <si>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</si>
  <si>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</si>
  <si>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</si>
  <si>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</si>
  <si>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</si>
  <si>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</si>
  <si>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</si>
  <si>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</si>
  <si>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</si>
  <si>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</si>
  <si>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</si>
  <si>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</si>
  <si>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</si>
  <si>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</si>
  <si>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</si>
  <si>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</si>
  <si>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</si>
  <si>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</si>
  <si>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</si>
  <si>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</si>
  <si>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</si>
  <si>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</si>
  <si>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</si>
  <si>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</si>
  <si>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</si>
  <si>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</si>
  <si>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</si>
  <si>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</si>
  <si>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</si>
  <si>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</si>
  <si>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</si>
  <si>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</si>
  <si>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</si>
  <si>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</si>
  <si>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</si>
  <si>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</si>
  <si>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</si>
  <si>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</si>
  <si>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</si>
  <si>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</si>
  <si>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</si>
  <si>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</si>
  <si>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</si>
  <si>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</si>
  <si>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</si>
  <si>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</si>
  <si>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</si>
  <si>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</si>
  <si>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</si>
  <si>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</si>
  <si>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</si>
  <si>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</si>
  <si>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</si>
  <si>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</si>
  <si>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</si>
  <si>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</si>
  <si>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</si>
  <si>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</si>
  <si>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</si>
  <si>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</si>
  <si>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</si>
  <si>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</si>
  <si>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</si>
  <si>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</si>
  <si>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</si>
  <si>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</si>
  <si>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</si>
  <si>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</si>
  <si>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</si>
  <si>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</si>
  <si>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</si>
  <si>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</si>
  <si>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</si>
  <si>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</si>
  <si>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</si>
  <si>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</si>
  <si>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</si>
  <si>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</si>
  <si>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</si>
  <si>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</si>
  <si>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</si>
  <si>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</si>
  <si>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</si>
  <si>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</si>
  <si>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</si>
  <si>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</si>
  <si>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</si>
  <si>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</si>
  <si>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</si>
  <si>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</si>
  <si>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</si>
  <si>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</si>
  <si>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</si>
  <si>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</si>
  <si>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</si>
  <si>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</si>
  <si>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</si>
  <si>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</si>
  <si>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</si>
  <si>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</si>
  <si>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</si>
  <si>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</si>
  <si>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</si>
  <si>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</si>
  <si>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</si>
  <si>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</si>
  <si>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</si>
  <si>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</si>
  <si>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</si>
  <si>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</si>
  <si>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</si>
  <si>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</si>
  <si>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</si>
  <si>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</si>
  <si>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</si>
  <si>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</si>
  <si>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</si>
  <si>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</si>
  <si>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</si>
  <si>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</si>
  <si>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</si>
  <si>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</si>
  <si>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</si>
  <si>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</si>
  <si>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</si>
  <si>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</si>
  <si>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</si>
  <si>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</si>
  <si>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</si>
  <si>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</si>
  <si>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</si>
  <si>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</si>
  <si>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</si>
  <si>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</si>
  <si>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</si>
  <si>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</si>
  <si>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</si>
  <si>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</si>
  <si>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</si>
  <si>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</si>
  <si>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</si>
  <si>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</si>
  <si>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</si>
  <si>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</si>
  <si>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</si>
  <si>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</si>
  <si>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</si>
  <si>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</si>
  <si>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</si>
  <si>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</si>
  <si>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</si>
  <si>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</si>
  <si>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</si>
  <si>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</si>
  <si>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</si>
  <si>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</si>
  <si>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</si>
  <si>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</si>
  <si>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</si>
  <si>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</si>
  <si>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</si>
  <si>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</si>
  <si>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</si>
  <si>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</si>
  <si>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</si>
  <si>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</si>
  <si>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</si>
  <si>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</si>
  <si>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</si>
  <si>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</si>
  <si>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</si>
  <si>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</si>
  <si>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</si>
  <si>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</si>
  <si>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</si>
  <si>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</si>
  <si>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</si>
  <si>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</si>
  <si>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</si>
  <si>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</si>
  <si>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</si>
  <si>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</si>
  <si>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</si>
  <si>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</si>
  <si>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</si>
  <si>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</si>
  <si>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</si>
  <si>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</si>
  <si>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</si>
  <si>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</si>
  <si>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</si>
  <si>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</si>
  <si>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</si>
  <si>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</si>
  <si>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</si>
  <si>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</si>
  <si>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</si>
  <si>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</si>
  <si>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</si>
  <si>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</si>
  <si>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</si>
  <si>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</si>
  <si>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</si>
  <si>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</si>
  <si>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</si>
  <si>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</si>
  <si>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</si>
  <si>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</si>
  <si>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</si>
  <si>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</si>
  <si>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</si>
  <si>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</si>
  <si>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</si>
  <si>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</si>
  <si>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</si>
  <si>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</si>
  <si>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</si>
  <si>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</si>
  <si>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</si>
  <si>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</si>
  <si>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</si>
  <si>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</si>
  <si>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</si>
  <si>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</si>
  <si>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</si>
  <si>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</si>
  <si>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</si>
  <si>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</si>
  <si>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</si>
  <si>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</si>
  <si>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</si>
  <si>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</si>
  <si>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</si>
  <si>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</si>
  <si>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</si>
  <si>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</si>
  <si>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</si>
  <si>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</si>
  <si>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</si>
  <si>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</si>
  <si>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</si>
  <si>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</si>
  <si>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</si>
  <si>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</si>
  <si>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</si>
  <si>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</si>
  <si>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</si>
  <si>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</si>
  <si>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</si>
  <si>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</si>
  <si>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</si>
  <si>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</si>
  <si>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</si>
  <si>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</si>
  <si>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</si>
  <si>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</si>
  <si>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</si>
  <si>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</si>
  <si>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</si>
  <si>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</si>
  <si>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</si>
  <si>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</si>
  <si>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</si>
  <si>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</si>
  <si>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</si>
  <si>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</si>
  <si>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</si>
  <si>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</si>
  <si>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</si>
  <si>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</si>
  <si>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</si>
  <si>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</si>
  <si>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</si>
  <si>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</si>
  <si>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</si>
  <si>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</si>
  <si>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</si>
  <si>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</si>
  <si>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</si>
  <si>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</si>
  <si>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</si>
  <si>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</si>
  <si>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</si>
  <si>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</si>
  <si>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</si>
  <si>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</si>
  <si>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</si>
  <si>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</si>
  <si>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</si>
  <si>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</si>
  <si>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</si>
  <si>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</si>
  <si>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</si>
  <si>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</si>
  <si>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</si>
  <si>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</si>
  <si>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</si>
  <si>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</si>
  <si>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</si>
  <si>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</si>
  <si>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</si>
  <si>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</si>
  <si>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</si>
  <si>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</si>
  <si>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</si>
  <si>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</si>
  <si>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</si>
  <si>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</si>
  <si>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</si>
  <si>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</si>
  <si>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</si>
  <si>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</si>
  <si>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</si>
  <si>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</si>
  <si>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</si>
  <si>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</si>
  <si>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</si>
  <si>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</si>
  <si>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</si>
  <si>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</si>
  <si>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</si>
  <si>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</si>
  <si>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</si>
  <si>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</si>
  <si>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</si>
  <si>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</si>
  <si>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</si>
  <si>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</si>
  <si>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</si>
  <si>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</si>
  <si>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</si>
  <si>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</si>
  <si>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</si>
  <si>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</si>
  <si>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</si>
  <si>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</si>
  <si>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</si>
  <si>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</si>
  <si>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</si>
  <si>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</si>
  <si>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</si>
  <si>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</si>
  <si>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</si>
  <si>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</si>
  <si>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</si>
  <si>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</si>
  <si>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</si>
  <si>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</si>
  <si>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</si>
  <si>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</si>
  <si>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</si>
  <si>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</si>
  <si>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</si>
  <si>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</si>
  <si>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</si>
  <si>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</si>
  <si>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</si>
  <si>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</si>
  <si>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</si>
  <si>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</si>
  <si>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</si>
  <si>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</si>
  <si>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</si>
  <si>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</si>
  <si>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</si>
  <si>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</si>
  <si>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</si>
  <si>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</si>
  <si>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</si>
  <si>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</si>
  <si>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</si>
  <si>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</si>
  <si>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</si>
  <si>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</si>
  <si>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</si>
  <si>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</si>
  <si>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</si>
  <si>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</si>
  <si>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</si>
  <si>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</si>
  <si>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</si>
  <si>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</si>
  <si>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</si>
  <si>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</si>
  <si>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</si>
  <si>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</si>
  <si>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</si>
  <si>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</si>
  <si>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</si>
  <si>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</si>
  <si>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</si>
  <si>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</si>
  <si>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</si>
  <si>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</si>
  <si>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</si>
  <si>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</si>
  <si>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</si>
  <si>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</si>
  <si>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</si>
  <si>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</si>
  <si>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</si>
  <si>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</si>
  <si>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</si>
  <si>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</si>
  <si>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</si>
  <si>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</si>
  <si>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</si>
  <si>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</si>
  <si>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</si>
  <si>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</si>
  <si>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</si>
  <si>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</si>
  <si>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</si>
  <si>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</si>
  <si>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</si>
  <si>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</si>
  <si>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</si>
  <si>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</si>
  <si>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</si>
  <si>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</si>
  <si>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</si>
  <si>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</si>
  <si>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</si>
  <si>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</si>
  <si>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</si>
  <si>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</si>
  <si>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</si>
  <si>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</si>
  <si>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</si>
  <si>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</si>
  <si>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</si>
  <si>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</si>
  <si>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</si>
  <si>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</si>
  <si>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</si>
  <si>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</si>
  <si>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</si>
  <si>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</si>
  <si>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</si>
  <si>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</si>
  <si>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</si>
  <si>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</si>
  <si>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</si>
  <si>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</si>
  <si>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</si>
  <si>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</si>
  <si>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</si>
  <si>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</si>
  <si>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</si>
  <si>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</si>
  <si>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</si>
  <si>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</si>
  <si>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</si>
  <si>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</si>
  <si>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</si>
  <si>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</si>
  <si>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</si>
  <si>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</si>
  <si>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</si>
  <si>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</si>
  <si>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</si>
  <si>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</si>
  <si>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</si>
  <si>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</si>
  <si>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</si>
  <si>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</si>
  <si>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</si>
  <si>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</si>
  <si>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</si>
  <si>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</si>
  <si>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</si>
  <si>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</si>
  <si>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</si>
  <si>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</si>
  <si>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</si>
  <si>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</si>
  <si>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</si>
  <si>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</si>
  <si>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</si>
  <si>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</si>
  <si>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</si>
  <si>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</si>
  <si>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</si>
  <si>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</si>
  <si>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</si>
  <si>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</si>
  <si>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</si>
  <si>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</si>
  <si>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</si>
  <si>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</si>
  <si>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</si>
  <si>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</si>
  <si>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</si>
  <si>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</si>
  <si>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</si>
  <si>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</si>
  <si>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</si>
  <si>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</si>
  <si>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</si>
  <si>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</si>
  <si>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</si>
  <si>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</si>
  <si>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</si>
  <si>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</si>
  <si>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</si>
  <si>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</si>
  <si>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</si>
  <si>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</si>
  <si>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</si>
  <si>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</si>
  <si>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</si>
  <si>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</si>
  <si>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</si>
  <si>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</si>
  <si>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</si>
  <si>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</si>
  <si>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</si>
  <si>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</si>
  <si>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</si>
  <si>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</si>
  <si>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</si>
  <si>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</si>
  <si>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</si>
  <si>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</si>
  <si>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</si>
  <si>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</si>
  <si>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</si>
  <si>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</si>
  <si>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</si>
  <si>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</si>
  <si>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</si>
  <si>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</si>
  <si>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</si>
  <si>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</si>
  <si>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</si>
  <si>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</si>
  <si>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</si>
  <si>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</si>
  <si>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</si>
  <si>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</si>
  <si>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</si>
  <si>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</si>
  <si>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</si>
  <si>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</si>
  <si>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</si>
  <si>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</si>
  <si>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</si>
  <si>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</si>
  <si>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</si>
  <si>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</si>
  <si>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</si>
  <si>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</si>
  <si>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</si>
  <si>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</si>
  <si>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</si>
  <si>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</si>
  <si>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</si>
  <si>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</si>
  <si>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</si>
  <si>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</si>
  <si>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</si>
  <si>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</si>
  <si>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</si>
  <si>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</si>
  <si>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</si>
  <si>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</si>
  <si>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</si>
  <si>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</si>
  <si>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</si>
  <si>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</si>
  <si>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</si>
  <si>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</si>
  <si>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</si>
  <si>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</si>
  <si>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</si>
  <si>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</si>
  <si>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</si>
  <si>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</si>
  <si>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</si>
  <si>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</si>
  <si>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</si>
  <si>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</si>
  <si>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</si>
  <si>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</si>
  <si>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</si>
  <si>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</si>
  <si>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</si>
  <si>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</si>
  <si>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</si>
  <si>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</si>
  <si>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</si>
  <si>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</si>
  <si>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</si>
  <si>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</si>
  <si>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</si>
  <si>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</si>
  <si>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</si>
  <si>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</si>
  <si>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</si>
  <si>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</si>
  <si>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</si>
  <si>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</si>
  <si>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</si>
  <si>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</si>
  <si>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</si>
  <si>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</si>
  <si>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</si>
  <si>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</si>
  <si>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</si>
  <si>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</si>
  <si>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</si>
  <si>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</si>
  <si>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</si>
  <si>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</si>
  <si>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</si>
  <si>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</si>
  <si>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</si>
  <si>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</si>
  <si>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</si>
  <si>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</si>
  <si>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</si>
  <si>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</si>
  <si>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</si>
  <si>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</si>
  <si>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</si>
  <si>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</si>
  <si>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</si>
  <si>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</si>
  <si>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</si>
  <si>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</si>
  <si>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</si>
  <si>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</si>
  <si>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</si>
  <si>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</si>
  <si>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</si>
  <si>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</si>
  <si>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</si>
  <si>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</si>
  <si>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</si>
  <si>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</si>
  <si>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</si>
  <si>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</si>
  <si>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</si>
  <si>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</si>
  <si>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</si>
  <si>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</si>
  <si>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</si>
  <si>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</si>
  <si>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</si>
  <si>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</si>
  <si>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</si>
  <si>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</si>
  <si>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</si>
  <si>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</si>
  <si>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</si>
  <si>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</si>
  <si>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</si>
  <si>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</si>
  <si>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</si>
  <si>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</si>
  <si>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</si>
  <si>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</si>
  <si>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</si>
  <si>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</si>
  <si>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</si>
  <si>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</si>
  <si>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</si>
  <si>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</si>
  <si>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</si>
  <si>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</si>
  <si>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</si>
  <si>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</si>
  <si>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</si>
  <si>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</si>
  <si>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</si>
  <si>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</si>
  <si>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</si>
  <si>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</si>
  <si>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</si>
  <si>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</si>
  <si>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</si>
  <si>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</si>
  <si>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</si>
  <si>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</si>
  <si>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</si>
  <si>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</si>
  <si>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</si>
  <si>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</si>
  <si>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</si>
  <si>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</si>
  <si>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</si>
  <si>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</si>
  <si>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</si>
  <si>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</si>
  <si>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</si>
  <si>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</si>
  <si>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</si>
  <si>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</si>
  <si>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</si>
  <si>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</si>
  <si>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</si>
  <si>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</si>
  <si>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</si>
  <si>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</si>
  <si>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</si>
  <si>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</si>
  <si>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</si>
  <si>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</si>
  <si>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</si>
  <si>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</si>
  <si>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</si>
  <si>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</si>
  <si>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</si>
  <si>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</si>
  <si>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</si>
  <si>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</si>
  <si>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</si>
  <si>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</si>
  <si>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</si>
  <si>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</si>
  <si>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</si>
  <si>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</si>
  <si>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</si>
  <si>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</si>
  <si>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</si>
  <si>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</si>
  <si>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</si>
  <si>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</si>
  <si>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</si>
  <si>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</si>
  <si>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</si>
  <si>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</si>
  <si>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</si>
  <si>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</si>
  <si>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</si>
  <si>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</si>
  <si>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</si>
  <si>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</si>
  <si>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</si>
  <si>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</si>
  <si>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</si>
  <si>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</si>
  <si>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</si>
  <si>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</si>
  <si>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</si>
  <si>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</si>
  <si>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</si>
  <si>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</si>
  <si>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</si>
  <si>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</si>
  <si>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</si>
  <si>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</si>
  <si>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</si>
  <si>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</si>
  <si>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</si>
  <si>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</si>
  <si>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</si>
  <si>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</si>
  <si>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</si>
  <si>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</si>
  <si>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</si>
  <si>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</si>
  <si>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</si>
  <si>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</si>
  <si>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</si>
  <si>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</si>
  <si>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</si>
  <si>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</si>
  <si>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</si>
  <si>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</si>
  <si>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</si>
  <si>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</si>
  <si>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</si>
  <si>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</si>
  <si>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</si>
  <si>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</si>
  <si>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</si>
  <si>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</si>
  <si>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</si>
  <si>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</si>
  <si>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</si>
  <si>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</si>
  <si>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</si>
  <si>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</si>
  <si>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</si>
  <si>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</si>
  <si>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</si>
  <si>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</si>
  <si>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</si>
  <si>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</si>
  <si>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</si>
  <si>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</si>
  <si>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</si>
  <si>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</si>
  <si>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</si>
  <si>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</si>
  <si>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</si>
  <si>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</si>
  <si>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</si>
  <si>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</si>
  <si>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</si>
  <si>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</si>
  <si>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</si>
  <si>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</si>
  <si>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</si>
  <si>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</si>
  <si>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</si>
  <si>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</si>
  <si>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</si>
  <si>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</si>
  <si>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</si>
  <si>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</si>
  <si>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</si>
  <si>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</si>
  <si>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</si>
  <si>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</si>
  <si>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</si>
  <si>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</si>
  <si>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</si>
  <si>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</si>
  <si>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</si>
  <si>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</si>
  <si>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</si>
  <si>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</si>
  <si>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</si>
  <si>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</si>
  <si>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</si>
  <si>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</si>
  <si>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</si>
  <si>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</si>
  <si>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</si>
  <si>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</si>
  <si>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</si>
  <si>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</si>
  <si>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</si>
  <si>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</si>
  <si>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</si>
  <si>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</si>
  <si>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</si>
  <si>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</si>
  <si>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</si>
  <si>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</si>
  <si>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</si>
  <si>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</si>
  <si>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</si>
  <si>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</si>
  <si>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</si>
  <si>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</si>
  <si>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</si>
  <si>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</si>
  <si>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</si>
  <si>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</si>
  <si>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</si>
  <si>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</si>
  <si>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</si>
  <si>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</si>
  <si>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</si>
  <si>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</si>
  <si>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</si>
  <si>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</si>
  <si>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</si>
  <si>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</si>
  <si>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</si>
  <si>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</si>
  <si>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</si>
  <si>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</si>
  <si>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</si>
  <si>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</si>
  <si>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</si>
  <si>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</si>
  <si>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</si>
  <si>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</si>
  <si>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</si>
  <si>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</si>
  <si>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</si>
  <si>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</si>
  <si>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</si>
  <si>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</si>
  <si>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</si>
  <si>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</si>
  <si>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</si>
  <si>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</si>
  <si>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</si>
  <si>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</si>
  <si>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</si>
  <si>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</si>
  <si>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</si>
  <si>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</si>
  <si>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</si>
  <si>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</si>
  <si>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</si>
  <si>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</si>
  <si>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</si>
  <si>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</si>
  <si>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</si>
  <si>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</si>
  <si>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</si>
  <si>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</si>
  <si>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</si>
  <si>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</si>
  <si>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</si>
  <si>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</si>
  <si>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</si>
  <si>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</si>
  <si>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</si>
  <si>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</si>
  <si>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</si>
  <si>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</si>
  <si>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</si>
  <si>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</si>
  <si>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</si>
  <si>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</si>
  <si>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</si>
  <si>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</si>
  <si>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</si>
  <si>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</si>
  <si>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</si>
  <si>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</si>
  <si>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</si>
  <si>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</si>
  <si>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</si>
  <si>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</si>
  <si>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</si>
  <si>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</si>
  <si>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</si>
  <si>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</si>
  <si>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</si>
  <si>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</si>
  <si>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</si>
  <si>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</si>
  <si>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</si>
  <si>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</si>
  <si>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</si>
  <si>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</si>
  <si>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</si>
  <si>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</si>
  <si>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</si>
  <si>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</si>
  <si>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</si>
  <si>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</si>
  <si>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</si>
  <si>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</si>
  <si>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</si>
  <si>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</si>
  <si>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</si>
  <si>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</si>
  <si>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</si>
  <si>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</si>
  <si>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</si>
  <si>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</si>
  <si>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</si>
  <si>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</si>
  <si>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</si>
  <si>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</si>
  <si>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</si>
  <si>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</si>
  <si>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</si>
  <si>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</si>
  <si>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</si>
  <si>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</si>
  <si>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</si>
  <si>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</si>
  <si>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</si>
  <si>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</si>
  <si>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</si>
  <si>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</si>
  <si>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</si>
  <si>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</si>
  <si>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</si>
  <si>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</si>
  <si>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</si>
  <si>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</si>
  <si>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</si>
  <si>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</si>
  <si>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</si>
  <si>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</si>
  <si>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</si>
  <si>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</si>
  <si>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</si>
  <si>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</si>
  <si>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</si>
  <si>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</si>
  <si>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</si>
  <si>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</si>
  <si>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</si>
  <si>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</si>
  <si>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</si>
  <si>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</si>
  <si>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</si>
  <si>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</si>
  <si>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</si>
  <si>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</si>
  <si>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</si>
  <si>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</si>
  <si>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</si>
  <si>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</si>
  <si>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</si>
  <si>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</si>
  <si>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</si>
  <si>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</si>
  <si>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</si>
  <si>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</si>
  <si>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</si>
  <si>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</si>
  <si>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</si>
  <si>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</si>
  <si>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</si>
  <si>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</si>
  <si>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</si>
  <si>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</si>
  <si>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</si>
  <si>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</si>
  <si>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</si>
  <si>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</si>
  <si>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</si>
  <si>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</si>
  <si>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</si>
  <si>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</si>
  <si>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</si>
  <si>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</si>
  <si>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</si>
  <si>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</si>
  <si>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</si>
  <si>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</si>
  <si>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</si>
  <si>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</si>
  <si>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</si>
  <si>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</si>
  <si>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</si>
  <si>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</si>
  <si>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</si>
  <si>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</si>
  <si>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</si>
  <si>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</si>
  <si>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</si>
  <si>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</si>
  <si>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</si>
  <si>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</si>
  <si>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</si>
  <si>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</si>
  <si>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</si>
  <si>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</si>
  <si>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</si>
  <si>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</si>
  <si>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</si>
  <si>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</si>
  <si>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</si>
  <si>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</si>
  <si>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</si>
  <si>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</si>
  <si>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</si>
  <si>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</si>
  <si>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</si>
  <si>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</si>
  <si>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</si>
  <si>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</si>
  <si>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</si>
  <si>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</si>
  <si>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</si>
  <si>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</si>
  <si>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</si>
  <si>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</si>
  <si>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</si>
  <si>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</si>
  <si>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</si>
  <si>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</si>
  <si>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</si>
  <si>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</si>
  <si>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</si>
  <si>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</si>
  <si>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</si>
  <si>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</si>
  <si>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</si>
  <si>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</si>
  <si>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</si>
  <si>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</si>
  <si>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</si>
  <si>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</si>
  <si>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</si>
  <si>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</si>
  <si>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</si>
  <si>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</si>
  <si>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</si>
  <si>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</si>
  <si>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</si>
  <si>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</si>
  <si>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</si>
  <si>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</si>
  <si>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</si>
  <si>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</si>
  <si>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</si>
  <si>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</si>
  <si>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</si>
  <si>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</si>
  <si>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</si>
  <si>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</si>
  <si>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</si>
  <si>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</si>
  <si>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</si>
  <si>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</si>
  <si>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</si>
  <si>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</si>
  <si>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</si>
  <si>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</si>
  <si>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</si>
  <si>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</si>
  <si>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</si>
  <si>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</si>
  <si>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</si>
  <si>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</si>
  <si>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</si>
  <si>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</si>
  <si>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</si>
  <si>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</si>
  <si>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</si>
  <si>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</si>
  <si>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</si>
  <si>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</si>
  <si>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</si>
  <si>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</si>
  <si>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</si>
  <si>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</si>
  <si>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</si>
  <si>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</si>
  <si>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</si>
  <si>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</si>
  <si>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</si>
  <si>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</si>
  <si>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</si>
  <si>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</si>
  <si>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</si>
  <si>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</si>
  <si>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</si>
  <si>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</si>
  <si>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</si>
  <si>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</si>
  <si>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</si>
  <si>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</si>
  <si>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</si>
  <si>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</si>
  <si>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</si>
  <si>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</si>
  <si>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</si>
  <si>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</si>
  <si>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</si>
  <si>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</si>
  <si>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</si>
  <si>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</si>
  <si>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</si>
  <si>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</si>
  <si>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</si>
  <si>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</si>
  <si>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</si>
  <si>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</si>
  <si>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</si>
  <si>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</si>
  <si>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</si>
  <si>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</si>
  <si>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</si>
  <si>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</si>
  <si>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</si>
  <si>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</si>
  <si>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</si>
  <si>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</si>
  <si>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</si>
  <si>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</si>
  <si>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</si>
  <si>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</si>
  <si>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</si>
  <si>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</si>
  <si>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</si>
  <si>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</si>
  <si>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</si>
  <si>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</si>
  <si>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</si>
  <si>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</si>
  <si>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</si>
  <si>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</si>
  <si>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</si>
  <si>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</si>
  <si>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</si>
  <si>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</si>
  <si>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</si>
  <si>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</si>
  <si>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</si>
  <si>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</si>
  <si>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</si>
  <si>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</si>
  <si>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</si>
  <si>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</si>
  <si>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</si>
  <si>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</si>
  <si>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</si>
  <si>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</si>
  <si>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</si>
  <si>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</si>
  <si>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</si>
  <si>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</si>
  <si>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</si>
  <si>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</si>
  <si>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</si>
  <si>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</si>
  <si>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</si>
  <si>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</si>
  <si>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</si>
  <si>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</si>
  <si>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</si>
  <si>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</si>
  <si>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</si>
  <si>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</si>
  <si>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</si>
  <si>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</si>
  <si>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</si>
  <si>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</si>
  <si>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</si>
  <si>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</si>
  <si>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</si>
  <si>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</si>
  <si>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</si>
  <si>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</si>
  <si>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</si>
  <si>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</si>
  <si>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</si>
  <si>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</si>
  <si>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</si>
  <si>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</si>
  <si>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</si>
  <si>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</si>
  <si>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</si>
  <si>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</si>
  <si>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</si>
  <si>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</si>
  <si>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</si>
  <si>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</si>
  <si>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</si>
  <si>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</si>
  <si>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</si>
  <si>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</si>
  <si>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</si>
  <si>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</si>
  <si>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</si>
  <si>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</si>
  <si>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</si>
  <si>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</si>
  <si>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</si>
  <si>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</si>
  <si>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</si>
  <si>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</si>
  <si>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</si>
  <si>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</si>
  <si>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</si>
  <si>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</si>
  <si>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</si>
  <si>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</si>
  <si>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</si>
  <si>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</si>
  <si>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</si>
  <si>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</si>
  <si>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</si>
  <si>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</si>
  <si>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</si>
  <si>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</si>
  <si>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</si>
  <si>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</si>
  <si>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</si>
  <si>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</si>
  <si>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</si>
  <si>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</si>
  <si>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</si>
  <si>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</si>
  <si>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</si>
  <si>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</si>
  <si>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</si>
  <si>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</si>
  <si>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</si>
  <si>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</si>
  <si>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</si>
  <si>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</si>
  <si>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</si>
  <si>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</si>
  <si>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</si>
  <si>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</si>
  <si>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</si>
  <si>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</si>
  <si>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</si>
  <si>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</si>
  <si>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</si>
  <si>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</si>
  <si>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</si>
  <si>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</si>
  <si>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</si>
  <si>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</si>
  <si>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</si>
  <si>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</si>
  <si>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</si>
  <si>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</si>
  <si>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</si>
  <si>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</si>
  <si>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</si>
  <si>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</si>
  <si>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</si>
  <si>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</si>
  <si>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</si>
  <si>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</si>
  <si>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</si>
  <si>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</si>
  <si>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</si>
  <si>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</si>
  <si>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</si>
  <si>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</si>
  <si>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</si>
  <si>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</si>
  <si>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</si>
  <si>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</si>
  <si>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</si>
  <si>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</si>
  <si>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</si>
  <si>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</si>
  <si>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</si>
  <si>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</si>
  <si>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</si>
  <si>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</si>
  <si>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</si>
  <si>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</si>
  <si>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</si>
  <si>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</si>
  <si>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</si>
  <si>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</si>
  <si>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</si>
  <si>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</si>
  <si>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</si>
  <si>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</si>
  <si>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</si>
  <si>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</si>
  <si>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</si>
  <si>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</si>
  <si>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</si>
  <si>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</si>
  <si>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</si>
  <si>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</si>
  <si>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</si>
  <si>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</si>
  <si>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</si>
  <si>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</si>
  <si>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</si>
  <si>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</si>
  <si>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</si>
  <si>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</si>
  <si>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</si>
  <si>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</si>
  <si>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</si>
  <si>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</si>
  <si>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</si>
  <si>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</si>
  <si>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</si>
  <si>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</si>
  <si>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</si>
  <si>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</si>
  <si>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</si>
  <si>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</si>
  <si>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</si>
  <si>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</si>
  <si>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</si>
  <si>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</si>
  <si>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</si>
  <si>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</si>
  <si>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</si>
  <si>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</si>
  <si>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</si>
  <si>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</si>
  <si>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</si>
  <si>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</si>
  <si>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</si>
  <si>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</si>
  <si>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</si>
  <si>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</si>
  <si>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</si>
  <si>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</si>
  <si>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</si>
  <si>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</si>
  <si>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</si>
  <si>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</si>
  <si>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</si>
  <si>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</si>
  <si>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</si>
  <si>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</si>
  <si>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</si>
  <si>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</si>
  <si>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</si>
  <si>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</si>
  <si>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</si>
  <si>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</si>
  <si>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</si>
  <si>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</si>
  <si>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</si>
  <si>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</si>
  <si>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</si>
  <si>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</si>
  <si>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</si>
  <si>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</si>
  <si>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</si>
  <si>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</si>
  <si>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</si>
  <si>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</si>
  <si>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</si>
  <si>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</si>
  <si>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</si>
  <si>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</si>
  <si>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</si>
  <si>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</si>
  <si>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</si>
  <si>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</si>
  <si>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</si>
  <si>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</si>
  <si>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</si>
  <si>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</si>
  <si>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</si>
  <si>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</si>
  <si>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</si>
  <si>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</si>
  <si>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</si>
  <si>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</si>
  <si>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</si>
  <si>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</si>
  <si>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</si>
  <si>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</si>
  <si>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</si>
  <si>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</si>
  <si>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</si>
  <si>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</si>
  <si>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</si>
  <si>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</si>
  <si>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</si>
  <si>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</si>
  <si>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</si>
  <si>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</si>
  <si>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</si>
  <si>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</si>
  <si>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</si>
  <si>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</si>
  <si>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</si>
  <si>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</si>
  <si>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</si>
  <si>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</si>
  <si>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</si>
  <si>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</si>
  <si>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</si>
  <si>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</si>
  <si>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</si>
  <si>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</si>
  <si>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</si>
  <si>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</si>
  <si>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</si>
  <si>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</si>
  <si>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</si>
  <si>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</si>
  <si>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</si>
  <si>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</si>
  <si>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</si>
  <si>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</si>
  <si>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</si>
  <si>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</si>
  <si>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</si>
  <si>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</si>
  <si>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</si>
  <si>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</si>
  <si>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</si>
  <si>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</si>
  <si>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</si>
  <si>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</si>
  <si>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</si>
  <si>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</si>
  <si>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</si>
  <si>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</si>
  <si>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</si>
  <si>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</si>
  <si>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</si>
  <si>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</si>
  <si>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</si>
  <si>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</si>
  <si>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</si>
  <si>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</si>
  <si>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</si>
  <si>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</si>
  <si>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</si>
  <si>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</si>
  <si>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</si>
  <si>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</si>
  <si>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</si>
  <si>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</si>
  <si>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</si>
  <si>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</si>
  <si>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</si>
  <si>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</si>
  <si>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</si>
  <si>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</si>
  <si>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</si>
  <si>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</si>
  <si>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</si>
  <si>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</si>
  <si>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</si>
  <si>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</si>
  <si>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</si>
  <si>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</si>
  <si>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</si>
  <si>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</si>
  <si>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</si>
  <si>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</si>
  <si>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</si>
  <si>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</si>
  <si>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</si>
  <si>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</si>
  <si>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</si>
  <si>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</si>
  <si>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</si>
  <si>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</si>
  <si>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</si>
  <si>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</si>
  <si>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</si>
  <si>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</si>
  <si>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</si>
  <si>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</si>
  <si>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</si>
  <si>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</si>
  <si>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</si>
  <si>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</si>
  <si>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</si>
  <si>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</si>
  <si>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</si>
  <si>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</si>
  <si>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</si>
  <si>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</si>
  <si>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</si>
  <si>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</si>
  <si>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</si>
  <si>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</si>
  <si>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</si>
  <si>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</si>
  <si>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</si>
  <si>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</si>
  <si>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</si>
  <si>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</si>
  <si>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</si>
  <si>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</si>
  <si>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</si>
  <si>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</si>
  <si>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</si>
  <si>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</si>
  <si>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</si>
  <si>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</si>
  <si>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</si>
  <si>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</si>
  <si>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</si>
  <si>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</si>
  <si>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</si>
  <si>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</si>
  <si>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</si>
  <si>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</si>
  <si>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</si>
  <si>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</si>
  <si>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</si>
  <si>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</si>
  <si>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</si>
  <si>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</si>
  <si>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</si>
  <si>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</si>
  <si>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</si>
  <si>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</si>
  <si>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</si>
  <si>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</si>
  <si>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</si>
  <si>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</si>
  <si>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</si>
  <si>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</si>
  <si>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</si>
  <si>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</si>
  <si>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</si>
  <si>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</si>
  <si>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</si>
  <si>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</si>
  <si>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</si>
  <si>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</si>
  <si>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</si>
  <si>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</si>
  <si>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</si>
  <si>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</si>
  <si>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</si>
  <si>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</si>
  <si>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</si>
  <si>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</si>
  <si>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</si>
  <si>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</si>
  <si>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</si>
  <si>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</si>
  <si>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</si>
  <si>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</si>
  <si>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</si>
  <si>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</si>
  <si>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</si>
  <si>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</si>
  <si>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</si>
  <si>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</si>
  <si>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</si>
  <si>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</si>
  <si>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</si>
  <si>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</si>
  <si>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</si>
  <si>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</si>
  <si>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</si>
  <si>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</si>
  <si>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</si>
  <si>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</si>
  <si>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</si>
  <si>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</si>
  <si>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</si>
  <si>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</si>
  <si>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</si>
  <si>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</si>
  <si>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</si>
  <si>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</si>
  <si>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</si>
  <si>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</si>
  <si>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</si>
  <si>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</si>
  <si>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</si>
  <si>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</si>
  <si>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</si>
  <si>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</si>
  <si>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</si>
  <si>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</si>
  <si>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</si>
  <si>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</si>
  <si>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</si>
  <si>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</si>
  <si>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</si>
  <si>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</si>
  <si>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</si>
  <si>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</si>
  <si>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</si>
  <si>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</si>
  <si>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</si>
  <si>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</si>
  <si>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</si>
  <si>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</si>
  <si>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</si>
  <si>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</si>
  <si>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</si>
  <si>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</si>
  <si>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</si>
  <si>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</si>
  <si>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</si>
  <si>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</si>
  <si>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</si>
  <si>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</si>
  <si>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</si>
  <si>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</si>
  <si>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</si>
  <si>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</si>
  <si>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</si>
  <si>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</si>
  <si>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</si>
  <si>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</si>
  <si>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</si>
  <si>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</si>
  <si>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</si>
  <si>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</si>
  <si>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</si>
  <si>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</si>
  <si>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</si>
  <si>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</si>
  <si>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</si>
  <si>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</si>
  <si>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</si>
  <si>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</si>
  <si>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</si>
  <si>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</si>
  <si>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</si>
  <si>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</si>
  <si>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</si>
  <si>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</si>
  <si>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</si>
  <si>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</si>
  <si>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</si>
  <si>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</si>
  <si>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</si>
  <si>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</si>
  <si>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</si>
  <si>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</si>
  <si>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</si>
  <si>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</si>
  <si>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</si>
  <si>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</si>
  <si>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</si>
  <si>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</si>
  <si>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</si>
  <si>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</si>
  <si>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</si>
  <si>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</si>
  <si>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</si>
  <si>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</si>
  <si>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</si>
  <si>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</si>
  <si>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</si>
  <si>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</si>
  <si>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</si>
  <si>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</si>
  <si>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</si>
  <si>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</si>
  <si>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</si>
  <si>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</si>
  <si>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</si>
  <si>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</si>
  <si>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</si>
  <si>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</si>
  <si>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</si>
  <si>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</si>
  <si>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</si>
  <si>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</si>
  <si>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</si>
  <si>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</si>
  <si>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</si>
  <si>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</si>
  <si>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</si>
  <si>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</si>
  <si>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</si>
  <si>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</si>
  <si>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</si>
  <si>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</si>
  <si>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</si>
  <si>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</si>
  <si>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</si>
  <si>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</si>
  <si>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</si>
  <si>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</si>
  <si>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</si>
  <si>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</si>
  <si>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</si>
  <si>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</si>
  <si>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</si>
  <si>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</si>
  <si>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</si>
  <si>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</si>
  <si>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</si>
  <si>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</si>
  <si>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</si>
  <si>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</si>
  <si>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</si>
  <si>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</si>
  <si>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</si>
  <si>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</si>
  <si>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</si>
  <si>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</si>
  <si>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</si>
  <si>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</si>
  <si>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</si>
  <si>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</si>
  <si>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</si>
  <si>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</si>
  <si>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</si>
  <si>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</si>
  <si>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</si>
  <si>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</si>
  <si>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</si>
  <si>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</si>
  <si>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</si>
  <si>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</si>
  <si>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</si>
  <si>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</si>
  <si>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</si>
  <si>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</si>
  <si>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</si>
  <si>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</si>
  <si>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</si>
  <si>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</si>
  <si>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</si>
  <si>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</si>
  <si>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</si>
  <si>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</si>
  <si>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</si>
  <si>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</si>
  <si>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</si>
  <si>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</si>
  <si>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</si>
  <si>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</si>
  <si>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</si>
  <si>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</si>
  <si>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</si>
  <si>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</si>
  <si>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</si>
  <si>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</si>
  <si>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</si>
  <si>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</si>
  <si>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</si>
  <si>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</si>
  <si>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</si>
  <si>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</si>
  <si>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</si>
  <si>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</si>
  <si>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</si>
  <si>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</si>
  <si>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</si>
  <si>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</si>
  <si>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</si>
  <si>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</si>
  <si>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</si>
  <si>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</si>
  <si>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</si>
  <si>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</si>
  <si>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</si>
  <si>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</si>
  <si>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</si>
  <si>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</si>
  <si>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</si>
  <si>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</si>
  <si>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</si>
  <si>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</si>
  <si>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</si>
  <si>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</si>
  <si>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</si>
  <si>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</si>
  <si>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</si>
  <si>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</si>
  <si>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</si>
  <si>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</si>
  <si>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</si>
  <si>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</si>
  <si>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</si>
  <si>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</si>
  <si>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</si>
  <si>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</si>
  <si>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</si>
  <si>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</si>
  <si>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</si>
  <si>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</si>
  <si>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</si>
  <si>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</si>
  <si>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</si>
  <si>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</si>
  <si>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</si>
  <si>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</si>
  <si>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</si>
  <si>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</si>
  <si>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</si>
  <si>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</si>
  <si>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</si>
  <si>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</si>
  <si>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</si>
  <si>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</si>
  <si>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</si>
  <si>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</si>
  <si>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</si>
  <si>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</si>
  <si>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</si>
  <si>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</si>
  <si>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</si>
  <si>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</si>
  <si>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</si>
  <si>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</si>
  <si>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</si>
  <si>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</si>
  <si>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</si>
  <si>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</si>
  <si>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</si>
  <si>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</si>
  <si>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</si>
  <si>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</si>
  <si>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</si>
  <si>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</si>
  <si>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</si>
  <si>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</si>
  <si>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</si>
  <si>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</si>
  <si>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</si>
  <si>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</si>
  <si>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</si>
  <si>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</si>
  <si>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</si>
  <si>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</si>
  <si>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</si>
  <si>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</si>
  <si>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</si>
  <si>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</si>
  <si>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</si>
  <si>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</si>
  <si>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</si>
  <si>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</si>
  <si>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</si>
  <si>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</si>
  <si>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</si>
  <si>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</si>
  <si>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</si>
  <si>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</si>
  <si>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</si>
  <si>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</si>
  <si>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</si>
  <si>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</si>
  <si>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</si>
  <si>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</si>
  <si>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</si>
  <si>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</si>
  <si>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</si>
  <si>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</si>
  <si>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</si>
  <si>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</si>
  <si>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</si>
  <si>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</si>
  <si>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</si>
  <si>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</si>
  <si>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</si>
  <si>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</si>
  <si>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</si>
  <si>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</si>
  <si>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</si>
  <si>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</si>
  <si>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</si>
  <si>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</si>
  <si>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</si>
  <si>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</si>
  <si>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</si>
  <si>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</si>
  <si>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</si>
  <si>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</si>
  <si>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</si>
  <si>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</si>
  <si>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</si>
  <si>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</si>
  <si>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</si>
  <si>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</si>
  <si>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</si>
  <si>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</si>
  <si>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</si>
  <si>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</si>
  <si>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</si>
  <si>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</si>
  <si>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</si>
  <si>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</si>
  <si>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</si>
  <si>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</si>
  <si>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</si>
  <si>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</si>
  <si>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</si>
  <si>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</si>
  <si>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</si>
  <si>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</si>
  <si>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</si>
  <si>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</si>
  <si>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</si>
  <si>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</si>
  <si>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</si>
  <si>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</si>
  <si>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</si>
  <si>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</si>
  <si>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</si>
  <si>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</si>
  <si>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</si>
  <si>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</si>
  <si>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</si>
  <si>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</si>
  <si>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</si>
  <si>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</si>
  <si>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</si>
  <si>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</si>
  <si>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</si>
  <si>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</si>
  <si>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</si>
  <si>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</si>
  <si>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</si>
  <si>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</si>
  <si>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</si>
  <si>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</si>
  <si>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</si>
  <si>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</si>
  <si>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</si>
  <si>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</si>
  <si>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</si>
  <si>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</si>
  <si>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</si>
  <si>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</si>
  <si>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</si>
  <si>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</si>
  <si>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</si>
  <si>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</si>
  <si>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</si>
  <si>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</si>
  <si>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</si>
  <si>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</si>
  <si>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</si>
  <si>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</si>
  <si>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</si>
  <si>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</si>
  <si>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</si>
  <si>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</si>
  <si>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</si>
  <si>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</si>
  <si>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</si>
  <si>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</si>
  <si>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</si>
  <si>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</si>
  <si>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</si>
  <si>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</si>
  <si>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</si>
  <si>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</si>
  <si>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</si>
  <si>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</si>
  <si>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</si>
  <si>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</si>
  <si>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</si>
  <si>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</si>
  <si>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</si>
  <si>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</si>
  <si>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</si>
  <si>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</si>
  <si>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</si>
  <si>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</si>
  <si>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</si>
  <si>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</si>
  <si>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</si>
  <si>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</si>
  <si>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</si>
  <si>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</si>
  <si>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</si>
  <si>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</si>
  <si>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</si>
  <si>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</si>
  <si>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</si>
  <si>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</si>
  <si>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</si>
  <si>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</si>
  <si>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</si>
  <si>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</si>
  <si>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</si>
  <si>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</si>
  <si>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</si>
  <si>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</si>
  <si>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</si>
  <si>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</si>
  <si>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</si>
  <si>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</si>
  <si>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</si>
  <si>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</si>
  <si>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</si>
  <si>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</si>
  <si>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</si>
  <si>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</si>
  <si>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</si>
  <si>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</si>
  <si>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</si>
  <si>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</si>
  <si>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</si>
  <si>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</si>
  <si>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</si>
  <si>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</si>
  <si>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</si>
  <si>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</si>
  <si>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</si>
  <si>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</si>
  <si>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</si>
  <si>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</si>
  <si>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</si>
  <si>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</si>
  <si>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</si>
  <si>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</si>
  <si>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</si>
  <si>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</si>
  <si>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</si>
  <si>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</si>
  <si>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</si>
  <si>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</si>
  <si>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</si>
  <si>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</si>
  <si>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</si>
  <si>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</si>
  <si>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</si>
  <si>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</si>
  <si>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</si>
  <si>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</si>
  <si>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</si>
  <si>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</si>
  <si>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</si>
  <si>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</si>
  <si>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</si>
  <si>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</si>
  <si>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</si>
  <si>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</si>
  <si>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</si>
  <si>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</si>
  <si>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</si>
  <si>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</si>
  <si>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</si>
  <si>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</si>
  <si>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</si>
  <si>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</si>
  <si>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</si>
  <si>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</si>
  <si>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</si>
  <si>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</si>
  <si>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</si>
  <si>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</si>
  <si>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</si>
  <si>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</si>
  <si>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</si>
  <si>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</si>
  <si>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</si>
  <si>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</si>
  <si>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</si>
  <si>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</si>
  <si>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</si>
  <si>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</si>
  <si>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</si>
  <si>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</si>
  <si>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</si>
  <si>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</si>
  <si>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</si>
  <si>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</si>
  <si>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</si>
  <si>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</si>
  <si>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</si>
  <si>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</si>
  <si>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</si>
  <si>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</si>
  <si>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</si>
  <si>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</si>
  <si>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</si>
  <si>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</si>
  <si>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</si>
  <si>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</si>
  <si>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</si>
  <si>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</si>
  <si>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</si>
  <si>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</si>
  <si>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</si>
  <si>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</si>
  <si>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</si>
  <si>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</si>
  <si>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</si>
  <si>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</si>
  <si>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</si>
  <si>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</si>
  <si>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</si>
  <si>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</si>
  <si>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</si>
  <si>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</si>
  <si>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</si>
  <si>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</si>
  <si>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</si>
  <si>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</si>
  <si>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</si>
  <si>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</si>
  <si>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</si>
  <si>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</si>
  <si>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</si>
  <si>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</si>
  <si>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</si>
  <si>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</si>
  <si>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</si>
  <si>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</si>
  <si>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</si>
  <si>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</si>
  <si>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</si>
  <si>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</si>
  <si>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</si>
  <si>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</si>
  <si>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</si>
  <si>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</si>
  <si>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</si>
  <si>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</si>
  <si>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</si>
  <si>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</si>
  <si>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</si>
  <si>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</si>
  <si>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</si>
  <si>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</si>
  <si>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</si>
  <si>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</si>
  <si>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</si>
  <si>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</si>
  <si>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</si>
  <si>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</si>
  <si>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</si>
  <si>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</si>
  <si>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</si>
  <si>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</si>
  <si>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</si>
  <si>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</si>
  <si>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</si>
  <si>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</si>
  <si>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</si>
  <si>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</si>
  <si>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</si>
  <si>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</si>
  <si>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</si>
  <si>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</si>
  <si>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</si>
  <si>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</si>
  <si>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</si>
  <si>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</si>
  <si>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</si>
  <si>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</si>
  <si>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</si>
  <si>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</si>
  <si>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</si>
  <si>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</si>
  <si>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</si>
  <si>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</si>
  <si>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</si>
  <si>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</si>
  <si>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</si>
  <si>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</si>
  <si>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</si>
  <si>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</si>
  <si>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</si>
  <si>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</si>
  <si>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</si>
  <si>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</si>
  <si>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</si>
  <si>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</si>
  <si>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</si>
  <si>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</si>
  <si>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</si>
  <si>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</si>
  <si>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</si>
  <si>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</si>
  <si>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</si>
  <si>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</si>
  <si>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</si>
  <si>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</si>
  <si>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</si>
  <si>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</si>
  <si>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</si>
  <si>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</si>
  <si>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</si>
  <si>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</si>
  <si>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</si>
  <si>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</si>
  <si>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</si>
  <si>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</si>
  <si>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</si>
  <si>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</si>
  <si>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</si>
  <si>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</si>
  <si>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</si>
  <si>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</si>
  <si>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</si>
  <si>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</si>
  <si>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</si>
  <si>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</si>
  <si>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</si>
  <si>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</si>
  <si>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</si>
  <si>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</si>
  <si>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</si>
  <si>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</si>
  <si>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</si>
  <si>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</si>
  <si>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</si>
  <si>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</si>
  <si>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</si>
  <si>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</si>
  <si>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</si>
  <si>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</si>
  <si>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</si>
  <si>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</si>
  <si>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</si>
  <si>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</si>
  <si>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</si>
  <si>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</si>
  <si>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</si>
  <si>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</si>
  <si>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</si>
  <si>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</si>
  <si>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</si>
  <si>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</si>
  <si>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</si>
  <si>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</si>
  <si>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</si>
  <si>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</si>
  <si>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</si>
  <si>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</si>
  <si>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</si>
  <si>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</si>
  <si>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</si>
  <si>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</si>
  <si>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</si>
  <si>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</si>
  <si>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</si>
  <si>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</si>
  <si>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</si>
  <si>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</si>
  <si>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</si>
  <si>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</si>
  <si>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</si>
  <si>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</si>
  <si>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</si>
  <si>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</si>
  <si>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</si>
  <si>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</si>
  <si>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</si>
  <si>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</si>
  <si>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</si>
  <si>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</si>
  <si>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</si>
  <si>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</si>
  <si>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</si>
  <si>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</si>
  <si>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</si>
  <si>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</si>
  <si>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</si>
  <si>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</si>
  <si>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</si>
  <si>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</si>
  <si>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</si>
  <si>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</si>
  <si>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</si>
  <si>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</si>
  <si>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</si>
  <si>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</si>
  <si>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</si>
  <si>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</si>
  <si>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</si>
  <si>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</si>
  <si>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</si>
  <si>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</si>
  <si>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</si>
  <si>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</si>
  <si>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</si>
  <si>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</si>
  <si>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</si>
  <si>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</si>
  <si>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</si>
  <si>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</si>
  <si>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</si>
  <si>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</si>
  <si>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</si>
  <si>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</si>
  <si>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</si>
  <si>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</si>
  <si>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</si>
  <si>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</si>
  <si>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</si>
  <si>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</si>
  <si>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</si>
  <si>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</si>
  <si>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</si>
  <si>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</si>
  <si>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</si>
  <si>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</si>
  <si>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</si>
  <si>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</si>
  <si>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</si>
  <si>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</si>
  <si>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</si>
  <si>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</si>
  <si>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</si>
  <si>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</si>
  <si>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</si>
  <si>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</si>
  <si>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</si>
  <si>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</si>
  <si>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</si>
  <si>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</si>
  <si>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</si>
  <si>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</si>
  <si>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</si>
  <si>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</si>
  <si>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</si>
  <si>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</si>
  <si>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</si>
  <si>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</si>
  <si>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</si>
  <si>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</si>
  <si>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</si>
  <si>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</si>
  <si>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</si>
  <si>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</si>
  <si>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</si>
  <si>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</si>
  <si>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</si>
  <si>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</si>
  <si>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</si>
  <si>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</si>
  <si>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</si>
  <si>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</si>
  <si>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</si>
  <si>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</si>
  <si>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</si>
  <si>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</si>
  <si>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</si>
  <si>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</si>
  <si>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</si>
  <si>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</si>
  <si>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</si>
  <si>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</si>
  <si>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</si>
  <si>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</si>
  <si>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</si>
  <si>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</si>
  <si>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</si>
  <si>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</si>
  <si>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</si>
  <si>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</si>
  <si>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</si>
  <si>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</si>
  <si>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</si>
  <si>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</si>
  <si>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</si>
  <si>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</si>
  <si>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</si>
  <si>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</si>
  <si>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</si>
  <si>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</si>
  <si>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</si>
  <si>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</si>
  <si>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</si>
  <si>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</si>
  <si>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</si>
  <si>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</si>
  <si>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</si>
  <si>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</si>
  <si>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</si>
  <si>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</si>
  <si>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</si>
  <si>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</si>
  <si>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</si>
  <si>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</si>
  <si>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</si>
  <si>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</si>
  <si>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</si>
  <si>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</si>
  <si>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</si>
  <si>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</si>
  <si>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</si>
  <si>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</si>
  <si>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</si>
  <si>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</si>
  <si>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</si>
  <si>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</si>
  <si>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</si>
  <si>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</si>
  <si>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</si>
  <si>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</si>
  <si>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</si>
  <si>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</si>
  <si>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</si>
  <si>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</si>
  <si>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</si>
  <si>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</si>
  <si>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</si>
  <si>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</si>
  <si>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</si>
  <si>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</si>
  <si>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</si>
  <si>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</si>
  <si>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</si>
  <si>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</si>
  <si>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</si>
  <si>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</si>
  <si>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</si>
  <si>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</si>
  <si>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</si>
  <si>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</si>
  <si>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</si>
  <si>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</si>
  <si>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</si>
  <si>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</si>
  <si>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</si>
  <si>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</si>
  <si>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</si>
  <si>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</si>
  <si>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</si>
  <si>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</si>
  <si>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</si>
  <si>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</si>
  <si>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</si>
  <si>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</si>
  <si>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</si>
  <si>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</si>
  <si>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</si>
  <si>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</si>
  <si>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</si>
  <si>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</si>
  <si>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</si>
  <si>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</si>
  <si>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</si>
  <si>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</si>
  <si>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</si>
  <si>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</si>
  <si>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</si>
  <si>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</si>
  <si>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</si>
  <si>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</si>
  <si>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</si>
  <si>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</si>
  <si>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</si>
  <si>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</si>
  <si>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</si>
  <si>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</si>
  <si>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</si>
  <si>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</si>
  <si>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</si>
  <si>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</si>
  <si>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</si>
  <si>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</si>
  <si>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</si>
  <si>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</si>
  <si>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</si>
  <si>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</si>
  <si>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</si>
  <si>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</si>
  <si>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</si>
  <si>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</si>
  <si>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</si>
  <si>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</si>
  <si>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</si>
  <si>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</si>
  <si>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</si>
  <si>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</si>
  <si>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</si>
  <si>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</si>
  <si>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</si>
  <si>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</si>
  <si>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</si>
  <si>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</si>
  <si>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</si>
  <si>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</si>
  <si>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</si>
  <si>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</si>
  <si>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</si>
  <si>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</si>
  <si>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</si>
  <si>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</si>
  <si>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</si>
  <si>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</si>
  <si>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</si>
  <si>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</si>
  <si>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</si>
  <si>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</si>
  <si>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</si>
  <si>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</si>
  <si>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</si>
  <si>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</si>
  <si>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</si>
  <si>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</si>
  <si>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</si>
  <si>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</si>
  <si>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</si>
  <si>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</si>
  <si>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</si>
  <si>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</si>
  <si>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</si>
  <si>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</si>
  <si>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</si>
  <si>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</si>
  <si>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</si>
  <si>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</si>
  <si>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</si>
  <si>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</si>
  <si>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</si>
  <si>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</si>
  <si>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</si>
  <si>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</si>
  <si>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</si>
  <si>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</si>
  <si>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</si>
  <si>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</si>
  <si>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</si>
  <si>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</si>
  <si>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</si>
  <si>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</si>
  <si>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</si>
  <si>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</si>
  <si>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</si>
  <si>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</si>
  <si>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</si>
  <si>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</si>
  <si>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</si>
  <si>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</si>
  <si>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</si>
  <si>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</si>
  <si>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</si>
  <si>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</si>
  <si>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</si>
  <si>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</si>
  <si>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</si>
  <si>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</si>
  <si>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</si>
  <si>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</si>
  <si>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</si>
  <si>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</si>
  <si>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</si>
  <si>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</si>
  <si>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</si>
  <si>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</si>
  <si>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</si>
  <si>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</si>
  <si>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</si>
  <si>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</si>
  <si>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</si>
  <si>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</si>
  <si>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</si>
  <si>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</si>
  <si>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</si>
  <si>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</si>
  <si>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</si>
  <si>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</si>
  <si>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</si>
  <si>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</si>
  <si>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</si>
  <si>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</si>
  <si>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</si>
  <si>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</si>
  <si>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</si>
  <si>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</si>
  <si>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</si>
  <si>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</si>
  <si>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</si>
  <si>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</si>
  <si>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</si>
  <si>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</si>
  <si>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</si>
  <si>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</si>
  <si>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</si>
  <si>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</si>
  <si>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</si>
  <si>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</si>
  <si>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</si>
  <si>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</si>
  <si>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</si>
  <si>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</si>
  <si>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</si>
  <si>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</si>
  <si>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</si>
  <si>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</si>
  <si>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</si>
  <si>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</si>
  <si>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</si>
  <si>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</si>
  <si>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</si>
  <si>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</si>
  <si>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</si>
  <si>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</si>
  <si>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</si>
  <si>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</si>
  <si>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</si>
  <si>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</si>
  <si>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</si>
  <si>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</si>
  <si>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</si>
  <si>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</si>
  <si>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</si>
  <si>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</si>
  <si>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</si>
  <si>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</si>
  <si>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</si>
  <si>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</si>
  <si>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</si>
  <si>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</si>
  <si>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</si>
  <si>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</si>
  <si>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</si>
  <si>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</si>
  <si>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</si>
  <si>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</si>
  <si>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</si>
  <si>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</si>
  <si>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</si>
  <si>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</si>
  <si>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</si>
  <si>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</si>
  <si>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</si>
  <si>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</si>
  <si>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</si>
  <si>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</si>
  <si>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</si>
  <si>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</si>
  <si>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</si>
  <si>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</si>
  <si>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</si>
  <si>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</si>
  <si>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</si>
  <si>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</si>
  <si>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</si>
  <si>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</si>
  <si>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</si>
  <si>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</si>
  <si>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</si>
  <si>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</si>
  <si>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</si>
  <si>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</si>
  <si>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</si>
  <si>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</si>
  <si>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</si>
  <si>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</si>
  <si>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</si>
  <si>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</si>
  <si>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</si>
  <si>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</si>
  <si>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</si>
  <si>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</si>
  <si>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</si>
  <si>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</si>
  <si>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</si>
  <si>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</si>
  <si>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</si>
  <si>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</si>
  <si>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</si>
  <si>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</si>
  <si>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</si>
  <si>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</si>
  <si>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</si>
  <si>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</si>
  <si>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</si>
  <si>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</si>
  <si>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</si>
  <si>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</si>
  <si>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</si>
  <si>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</si>
  <si>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</si>
  <si>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</si>
  <si>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</si>
  <si>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</si>
  <si>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</si>
  <si>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</si>
  <si>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</si>
  <si>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</si>
  <si>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</si>
  <si>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</si>
  <si>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</si>
  <si>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</si>
  <si>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</si>
  <si>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</si>
  <si>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</si>
  <si>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</si>
  <si>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</si>
  <si>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</si>
  <si>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</si>
  <si>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</si>
  <si>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</si>
  <si>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</si>
  <si>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</si>
  <si>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</si>
  <si>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</si>
  <si>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</si>
  <si>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</si>
  <si>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</si>
  <si>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</si>
  <si>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</si>
  <si>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</si>
  <si>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</si>
  <si>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</si>
  <si>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</si>
  <si>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</si>
  <si>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</si>
  <si>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</si>
  <si>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</si>
  <si>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</si>
  <si>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</si>
  <si>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</si>
  <si>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</si>
  <si>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</si>
  <si>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</si>
  <si>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</si>
  <si>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</si>
  <si>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</si>
  <si>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</si>
  <si>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</si>
  <si>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</si>
  <si>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</si>
  <si>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</si>
  <si>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</si>
  <si>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</si>
  <si>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</si>
  <si>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</si>
  <si>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</si>
  <si>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</si>
  <si>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</si>
  <si>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</si>
  <si>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</si>
  <si>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</si>
  <si>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</si>
  <si>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</si>
  <si>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</si>
  <si>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</si>
  <si>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</si>
  <si>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</si>
  <si>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</si>
  <si>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</si>
  <si>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</si>
  <si>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</si>
  <si>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</si>
  <si>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</si>
  <si>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</si>
  <si>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</si>
  <si>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</si>
  <si>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</si>
  <si>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</si>
  <si>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</si>
  <si>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</si>
  <si>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</si>
  <si>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</si>
  <si>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</si>
  <si>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</si>
  <si>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</si>
  <si>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</si>
  <si>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</si>
  <si>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</si>
  <si>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</si>
  <si>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</si>
  <si>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</si>
  <si>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</si>
  <si>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</si>
  <si>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</si>
  <si>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</si>
  <si>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</si>
  <si>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</si>
  <si>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</si>
  <si>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</si>
  <si>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</si>
  <si>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</si>
  <si>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</si>
  <si>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</si>
  <si>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</si>
  <si>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</si>
  <si>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</si>
  <si>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</si>
  <si>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</si>
  <si>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</si>
  <si>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</si>
  <si>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</si>
  <si>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</si>
  <si>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</si>
  <si>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</si>
  <si>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</si>
  <si>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</si>
  <si>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</si>
  <si>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</si>
  <si>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</si>
  <si>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</si>
  <si>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</si>
  <si>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</si>
  <si>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</si>
  <si>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</si>
  <si>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</si>
  <si>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</si>
  <si>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</si>
  <si>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</si>
  <si>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</si>
  <si>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</si>
  <si>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</si>
  <si>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</si>
  <si>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</si>
  <si>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</si>
  <si>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</si>
  <si>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</si>
  <si>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</si>
  <si>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</si>
  <si>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</si>
  <si>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</si>
  <si>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</si>
  <si>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</si>
  <si>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</si>
  <si>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</si>
  <si>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</si>
  <si>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</si>
  <si>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</si>
  <si>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</si>
  <si>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</si>
  <si>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</si>
  <si>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</si>
  <si>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</si>
  <si>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</si>
  <si>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</si>
  <si>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</si>
  <si>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</si>
  <si>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</si>
  <si>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</si>
  <si>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</si>
  <si>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</si>
  <si>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</si>
  <si>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</si>
  <si>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</si>
  <si>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</si>
  <si>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</si>
  <si>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</si>
  <si>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</si>
  <si>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</si>
  <si>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</si>
  <si>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</si>
  <si>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</si>
  <si>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</si>
  <si>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</si>
  <si>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</si>
  <si>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</si>
  <si>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</si>
  <si>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</si>
  <si>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</si>
  <si>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</si>
  <si>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</si>
  <si>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</si>
  <si>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</si>
  <si>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</si>
  <si>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</si>
  <si>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</si>
  <si>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</si>
  <si>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</si>
  <si>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</si>
  <si>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</si>
  <si>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</si>
  <si>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</si>
  <si>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</si>
  <si>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</si>
  <si>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</si>
  <si>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</si>
  <si>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</si>
  <si>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</si>
  <si>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</si>
  <si>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</si>
  <si>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</si>
  <si>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</si>
  <si>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</si>
  <si>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</si>
  <si>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</si>
  <si>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</si>
  <si>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</si>
  <si>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</si>
  <si>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</si>
  <si>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</si>
  <si>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</si>
  <si>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</si>
  <si>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</si>
  <si>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</si>
  <si>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</si>
  <si>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</si>
  <si>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</si>
  <si>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</si>
  <si>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</si>
  <si>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</si>
  <si>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</si>
  <si>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</si>
  <si>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</si>
  <si>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</si>
  <si>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</si>
  <si>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</si>
  <si>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</si>
  <si>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</si>
  <si>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</si>
  <si>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</si>
  <si>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</si>
  <si>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</si>
  <si>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</si>
  <si>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</si>
  <si>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</si>
  <si>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</si>
  <si>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</si>
  <si>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</si>
  <si>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</si>
  <si>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</si>
  <si>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</si>
  <si>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</si>
  <si>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</si>
  <si>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</si>
  <si>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</si>
  <si>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</si>
  <si>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</si>
  <si>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</si>
  <si>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</si>
  <si>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</si>
  <si>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</si>
  <si>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</si>
  <si>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</si>
  <si>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</si>
  <si>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</si>
  <si>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</si>
  <si>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</si>
  <si>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</si>
  <si>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</si>
  <si>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</si>
  <si>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</si>
  <si>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</si>
  <si>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</si>
  <si>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</si>
  <si>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</si>
  <si>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</si>
  <si>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</si>
  <si>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</si>
  <si>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</si>
  <si>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</si>
  <si>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</si>
  <si>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</si>
  <si>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</si>
  <si>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</si>
  <si>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</si>
  <si>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</si>
  <si>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</si>
  <si>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</si>
  <si>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</si>
  <si>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</si>
  <si>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</si>
  <si>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</si>
  <si>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</si>
  <si>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</si>
  <si>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</si>
  <si>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</si>
  <si>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</si>
  <si>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</si>
  <si>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</si>
  <si>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</si>
  <si>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</si>
  <si>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</si>
  <si>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</si>
  <si>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</si>
  <si>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</si>
  <si>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</si>
  <si>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</si>
  <si>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</si>
  <si>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</si>
  <si>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</si>
  <si>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</si>
  <si>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</si>
  <si>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</si>
  <si>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</si>
  <si>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</si>
  <si>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</si>
  <si>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</si>
  <si>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</si>
  <si>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</si>
  <si>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</si>
  <si>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</si>
  <si>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</si>
  <si>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</si>
  <si>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</si>
  <si>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</si>
  <si>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</si>
  <si>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</si>
  <si>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</si>
  <si>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</si>
  <si>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</si>
  <si>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</si>
  <si>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</si>
  <si>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</si>
  <si>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</si>
  <si>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</si>
  <si>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</si>
  <si>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</si>
  <si>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</si>
  <si>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</si>
  <si>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</si>
  <si>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</si>
  <si>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</si>
  <si>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</si>
  <si>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</si>
  <si>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</si>
  <si>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</si>
  <si>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</si>
  <si>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</si>
  <si>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</si>
  <si>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</si>
  <si>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</si>
  <si>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</si>
  <si>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</si>
  <si>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</si>
  <si>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</si>
  <si>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</si>
  <si>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</si>
  <si>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</si>
  <si>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</si>
  <si>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</si>
  <si>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</si>
  <si>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</si>
  <si>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</si>
  <si>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</si>
  <si>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</si>
  <si>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</si>
  <si>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</si>
  <si>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</si>
  <si>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</si>
  <si>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</si>
  <si>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</si>
  <si>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</si>
  <si>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</si>
  <si>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</si>
  <si>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</si>
  <si>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</si>
  <si>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</si>
  <si>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</si>
  <si>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</si>
  <si>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</si>
  <si>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</si>
  <si>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</si>
  <si>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</si>
  <si>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</si>
  <si>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</si>
  <si>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</si>
  <si>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</si>
  <si>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</si>
  <si>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</si>
  <si>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</si>
  <si>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</si>
  <si>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</si>
  <si>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</si>
  <si>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</si>
  <si>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</si>
  <si>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</si>
  <si>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</si>
  <si>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</si>
  <si>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</si>
  <si>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</si>
  <si>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</si>
  <si>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</si>
  <si>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</si>
  <si>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</si>
  <si>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</si>
  <si>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</si>
  <si>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</si>
  <si>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</si>
  <si>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</si>
  <si>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</si>
  <si>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</si>
  <si>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</si>
  <si>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</si>
  <si>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</si>
  <si>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</si>
  <si>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</si>
  <si>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</si>
  <si>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</si>
  <si>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</si>
  <si>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</si>
  <si>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</si>
  <si>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</si>
  <si>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</si>
  <si>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</si>
  <si>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</si>
  <si>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</si>
  <si>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</si>
  <si>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</si>
  <si>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</si>
  <si>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</si>
  <si>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</si>
  <si>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</si>
  <si>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</si>
  <si>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</si>
  <si>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</si>
  <si>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</si>
  <si>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</si>
  <si>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</si>
  <si>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</si>
  <si>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</si>
  <si>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</si>
  <si>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</si>
  <si>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</si>
  <si>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</si>
  <si>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</si>
  <si>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</si>
  <si>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</si>
  <si>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</si>
  <si>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</si>
  <si>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</si>
  <si>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</si>
  <si>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</si>
  <si>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</si>
  <si>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</si>
  <si>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</si>
  <si>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</si>
  <si>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</si>
  <si>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</si>
  <si>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</si>
  <si>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</si>
  <si>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</si>
  <si>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</si>
  <si>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</si>
  <si>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</si>
  <si>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</si>
  <si>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</si>
  <si>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</si>
  <si>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</si>
  <si>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</si>
  <si>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</si>
  <si>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</si>
  <si>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</si>
  <si>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</si>
  <si>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</si>
  <si>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</si>
  <si>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</si>
  <si>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</si>
  <si>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</si>
  <si>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</si>
  <si>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</si>
  <si>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</si>
  <si>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</si>
  <si>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</si>
  <si>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</si>
  <si>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</si>
  <si>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</si>
  <si>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</si>
  <si>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</si>
  <si>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</si>
  <si>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</si>
  <si>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</si>
  <si>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</si>
  <si>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</si>
  <si>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</si>
  <si>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</si>
  <si>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</si>
  <si>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</si>
  <si>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</si>
  <si>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</si>
  <si>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</si>
  <si>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</si>
  <si>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</si>
  <si>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</si>
  <si>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</si>
  <si>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</si>
  <si>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</si>
  <si>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</si>
  <si>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</si>
  <si>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</si>
  <si>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</si>
  <si>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</si>
  <si>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</si>
  <si>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</si>
  <si>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</si>
  <si>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</si>
  <si>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</si>
  <si>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</si>
  <si>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</si>
  <si>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</si>
  <si>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</si>
  <si>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</si>
  <si>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</si>
  <si>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</si>
  <si>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</si>
  <si>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</si>
  <si>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</si>
  <si>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</si>
  <si>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</si>
  <si>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</si>
  <si>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</si>
  <si>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</si>
  <si>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</si>
  <si>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</si>
  <si>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</si>
  <si>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</si>
  <si>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</si>
  <si>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</si>
  <si>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</si>
  <si>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</si>
  <si>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</si>
  <si>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</si>
  <si>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</si>
  <si>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</si>
  <si>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</si>
  <si>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</si>
  <si>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</si>
  <si>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</si>
  <si>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</si>
  <si>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</si>
  <si>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</si>
  <si>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</si>
  <si>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</si>
  <si>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</si>
  <si>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</si>
  <si>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</si>
  <si>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</si>
  <si>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</si>
  <si>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</si>
  <si>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</si>
  <si>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</si>
  <si>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</si>
  <si>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</si>
  <si>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</si>
  <si>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</si>
  <si>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</si>
  <si>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</si>
  <si>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</si>
  <si>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</si>
  <si>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</si>
  <si>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</si>
  <si>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</si>
  <si>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</si>
  <si>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</si>
  <si>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</si>
  <si>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</si>
  <si>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</si>
  <si>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</si>
  <si>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</si>
  <si>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</si>
  <si>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</si>
  <si>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</si>
  <si>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</si>
  <si>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</si>
  <si>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</si>
  <si>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</si>
  <si>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</si>
  <si>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</si>
  <si>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</si>
  <si>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</si>
  <si>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</si>
  <si>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</si>
  <si>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</si>
  <si>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</si>
  <si>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</si>
  <si>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</si>
  <si>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</si>
  <si>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</si>
  <si>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</si>
  <si>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</si>
  <si>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</si>
  <si>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</si>
  <si>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</si>
  <si>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</si>
  <si>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</si>
  <si>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</si>
  <si>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</si>
  <si>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</si>
  <si>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</si>
  <si>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</si>
  <si>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</si>
  <si>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</si>
  <si>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</si>
  <si>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</si>
  <si>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</si>
  <si>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</si>
  <si>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</si>
  <si>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</si>
  <si>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</si>
  <si>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</si>
  <si>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</si>
  <si>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</si>
  <si>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</si>
  <si>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</si>
  <si>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</si>
  <si>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</si>
  <si>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</si>
  <si>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</si>
  <si>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</si>
  <si>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</si>
  <si>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</si>
  <si>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</si>
  <si>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</si>
  <si>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</si>
  <si>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</si>
  <si>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</si>
  <si>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</si>
  <si>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</si>
  <si>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</si>
  <si>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</si>
  <si>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</si>
  <si>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</si>
  <si>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</si>
  <si>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</si>
  <si>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</si>
  <si>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</si>
  <si>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</si>
  <si>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</si>
  <si>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</si>
  <si>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</si>
  <si>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</si>
  <si>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</si>
  <si>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</si>
  <si>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</si>
  <si>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</si>
  <si>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</si>
  <si>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</si>
  <si>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</si>
  <si>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</si>
  <si>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</si>
  <si>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</si>
  <si>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</si>
  <si>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</si>
  <si>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</si>
  <si>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</si>
  <si>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</si>
  <si>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</si>
  <si>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</si>
  <si>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</si>
  <si>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</si>
  <si>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</si>
  <si>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</si>
  <si>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</si>
  <si>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</si>
  <si>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</si>
  <si>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</si>
  <si>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</si>
  <si>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</si>
  <si>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</si>
  <si>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</si>
  <si>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</si>
  <si>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</si>
  <si>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</si>
  <si>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</si>
  <si>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</si>
  <si>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</si>
  <si>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</si>
  <si>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</si>
  <si>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</si>
  <si>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</si>
  <si>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</si>
  <si>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</si>
  <si>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</si>
  <si>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</si>
  <si>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</si>
  <si>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</si>
  <si>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</si>
  <si>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</si>
  <si>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</si>
  <si>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</si>
  <si>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</si>
  <si>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</si>
  <si>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</si>
  <si>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</si>
  <si>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</si>
  <si>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</si>
  <si>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</si>
  <si>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</si>
  <si>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</si>
  <si>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</si>
  <si>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</si>
  <si>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</si>
  <si>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</si>
  <si>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</si>
  <si>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</si>
  <si>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</si>
  <si>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</si>
  <si>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</si>
  <si>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</si>
  <si>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</si>
  <si>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</si>
  <si>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</si>
  <si>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</si>
  <si>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</si>
  <si>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</si>
  <si>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</si>
  <si>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</si>
  <si>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</si>
  <si>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</si>
  <si>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</si>
  <si>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</si>
  <si>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</si>
  <si>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</si>
  <si>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</si>
  <si>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</si>
  <si>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</si>
  <si>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</si>
  <si>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</si>
  <si>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</si>
  <si>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</si>
  <si>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</si>
  <si>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</si>
  <si>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</si>
  <si>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</si>
  <si>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</si>
  <si>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</si>
  <si>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</si>
  <si>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</si>
  <si>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</si>
  <si>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</si>
  <si>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</si>
  <si>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</si>
  <si>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</si>
  <si>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</si>
  <si>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</si>
  <si>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</si>
  <si>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</si>
  <si>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</si>
  <si>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</si>
  <si>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</si>
  <si>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</si>
  <si>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</si>
  <si>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</si>
  <si>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</si>
  <si>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</si>
  <si>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</si>
  <si>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</si>
  <si>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</si>
  <si>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</si>
  <si>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</si>
  <si>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</si>
  <si>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</si>
  <si>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</si>
  <si>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</si>
  <si>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</si>
  <si>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</si>
  <si>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</si>
  <si>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</si>
  <si>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</si>
  <si>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</si>
  <si>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</si>
  <si>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</si>
  <si>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</si>
  <si>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</si>
  <si>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</si>
  <si>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</si>
  <si>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</si>
  <si>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</si>
  <si>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</si>
  <si>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</si>
  <si>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</si>
  <si>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</si>
  <si>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</si>
  <si>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</si>
  <si>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</si>
  <si>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</si>
  <si>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</si>
  <si>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</si>
  <si>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</si>
  <si>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</si>
  <si>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</si>
  <si>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</si>
  <si>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</si>
  <si>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</si>
  <si>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</si>
  <si>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</si>
  <si>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</si>
  <si>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</si>
  <si>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</si>
  <si>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</si>
  <si>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</si>
  <si>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</si>
  <si>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</si>
  <si>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</si>
  <si>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</si>
  <si>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</si>
  <si>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</si>
  <si>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</si>
  <si>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</si>
  <si>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</si>
  <si>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</si>
  <si>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</si>
  <si>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</si>
  <si>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</si>
  <si>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</si>
  <si>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</si>
  <si>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</si>
  <si>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</si>
  <si>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</si>
  <si>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</si>
  <si>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</si>
  <si>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</si>
  <si>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</si>
  <si>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</si>
  <si>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</si>
  <si>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</si>
  <si>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</si>
  <si>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</si>
  <si>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</si>
  <si>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</si>
  <si>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</si>
  <si>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</si>
  <si>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</si>
  <si>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</si>
  <si>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</si>
  <si>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</si>
  <si>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</si>
  <si>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</si>
  <si>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</si>
  <si>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</si>
  <si>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</si>
  <si>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</si>
  <si>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</si>
  <si>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</si>
  <si>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</si>
  <si>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</si>
  <si>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</si>
  <si>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</si>
  <si>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</si>
  <si>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</si>
  <si>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</si>
  <si>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</si>
  <si>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</si>
  <si>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</si>
  <si>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</si>
  <si>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</si>
  <si>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</si>
  <si>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</si>
  <si>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</si>
  <si>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</si>
  <si>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</si>
  <si>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</si>
  <si>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</si>
  <si>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</si>
  <si>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</si>
  <si>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</si>
  <si>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</si>
  <si>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</si>
  <si>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</si>
  <si>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</si>
  <si>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</si>
  <si>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</si>
  <si>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</si>
  <si>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</si>
  <si>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</si>
  <si>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</si>
  <si>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</si>
  <si>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</si>
  <si>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</si>
  <si>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</si>
  <si>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</si>
  <si>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</si>
  <si>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</si>
  <si>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</si>
  <si>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</si>
  <si>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</si>
  <si>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</si>
  <si>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</si>
  <si>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</si>
  <si>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</si>
  <si>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</si>
  <si>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</si>
  <si>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</si>
  <si>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</si>
  <si>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</si>
  <si>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</si>
  <si>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</si>
  <si>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</si>
  <si>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</si>
  <si>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</si>
  <si>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</si>
  <si>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</si>
  <si>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</si>
  <si>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</si>
  <si>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</si>
  <si>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</si>
  <si>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</si>
  <si>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</si>
  <si>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</si>
  <si>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</si>
  <si>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</si>
  <si>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</si>
  <si>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</si>
  <si>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</si>
  <si>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</si>
  <si>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</si>
  <si>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</si>
  <si>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</si>
  <si>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</si>
  <si>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</si>
  <si>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</si>
  <si>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</si>
  <si>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</si>
  <si>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</si>
  <si>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</si>
  <si>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</si>
  <si>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</si>
  <si>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</si>
  <si>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</si>
  <si>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</si>
  <si>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</si>
  <si>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</si>
  <si>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</si>
  <si>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</si>
  <si>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</si>
  <si>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</si>
  <si>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</si>
  <si>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</si>
  <si>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</si>
  <si>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</si>
  <si>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</si>
  <si>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</si>
  <si>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</si>
  <si>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</si>
  <si>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</si>
  <si>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</si>
  <si>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</si>
  <si>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</si>
  <si>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</si>
  <si>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</si>
  <si>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</si>
  <si>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</si>
  <si>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</si>
  <si>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</si>
  <si>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</si>
  <si>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</si>
  <si>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</si>
  <si>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</si>
  <si>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</si>
  <si>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</si>
  <si>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</si>
  <si>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</si>
  <si>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</si>
  <si>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</si>
  <si>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</si>
  <si>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</si>
  <si>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</si>
  <si>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</si>
  <si>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</si>
  <si>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</si>
  <si>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</si>
  <si>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</si>
  <si>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</si>
  <si>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</si>
  <si>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</si>
  <si>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</si>
  <si>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</si>
  <si>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</si>
  <si>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</si>
  <si>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</si>
  <si>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</si>
  <si>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</si>
  <si>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</si>
  <si>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</si>
  <si>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</si>
  <si>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</si>
  <si>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</si>
  <si>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</si>
  <si>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</si>
  <si>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</si>
  <si>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</si>
  <si>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</si>
  <si>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</si>
  <si>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</si>
  <si>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</si>
  <si>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</si>
  <si>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</si>
  <si>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</si>
  <si>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</si>
  <si>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</si>
  <si>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</si>
  <si>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</si>
  <si>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</si>
  <si>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</si>
  <si>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</si>
  <si>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</si>
  <si>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</si>
  <si>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</si>
  <si>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</si>
  <si>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</si>
  <si>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</si>
  <si>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</si>
  <si>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</si>
  <si>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</si>
  <si>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</si>
  <si>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</si>
  <si>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</si>
  <si>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</si>
  <si>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</si>
  <si>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</si>
  <si>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</si>
  <si>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</si>
  <si>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</si>
  <si>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</si>
  <si>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</si>
  <si>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</si>
  <si>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</si>
  <si>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</si>
  <si>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</si>
  <si>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</si>
  <si>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</si>
  <si>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</si>
  <si>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</si>
  <si>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</si>
  <si>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</si>
  <si>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</si>
  <si>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</si>
  <si>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</si>
  <si>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</si>
  <si>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</si>
  <si>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</si>
  <si>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</si>
  <si>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</si>
  <si>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</si>
  <si>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</si>
  <si>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</si>
  <si>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</si>
  <si>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</si>
  <si>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</si>
  <si>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</si>
  <si>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</si>
  <si>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</si>
  <si>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</si>
  <si>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</si>
  <si>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</si>
  <si>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</si>
  <si>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</si>
  <si>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</si>
  <si>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</si>
  <si>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</si>
  <si>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</si>
  <si>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</si>
  <si>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</si>
  <si>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</si>
  <si>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</si>
  <si>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</si>
  <si>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</si>
  <si>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</si>
  <si>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</si>
  <si>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</si>
  <si>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</si>
  <si>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</si>
  <si>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</si>
  <si>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</si>
  <si>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</si>
  <si>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</si>
  <si>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</si>
  <si>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</si>
  <si>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</si>
  <si>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</si>
  <si>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</si>
  <si>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</si>
  <si>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</si>
  <si>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</si>
  <si>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</si>
  <si>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</si>
  <si>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</si>
  <si>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</si>
  <si>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</si>
  <si>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</si>
  <si>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</si>
  <si>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</si>
  <si>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</si>
  <si>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</si>
  <si>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</si>
  <si>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</si>
  <si>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</si>
  <si>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</si>
  <si>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</si>
  <si>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</si>
  <si>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</si>
  <si>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</si>
  <si>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</si>
  <si>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</si>
  <si>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</si>
  <si>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</si>
  <si>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</si>
  <si>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</si>
  <si>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</si>
  <si>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</si>
  <si>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</si>
  <si>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</si>
  <si>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</si>
  <si>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</si>
  <si>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</si>
  <si>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</si>
  <si>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</si>
  <si>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</si>
  <si>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</si>
  <si>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</si>
  <si>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</si>
  <si>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</si>
  <si>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</si>
  <si>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</si>
  <si>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</si>
  <si>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</si>
  <si>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</si>
  <si>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</si>
  <si>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</si>
  <si>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</si>
  <si>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</si>
  <si>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</si>
  <si>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</si>
  <si>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</si>
  <si>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</si>
  <si>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</si>
  <si>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</si>
  <si>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</si>
  <si>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</si>
  <si>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</si>
  <si>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</si>
  <si>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</si>
  <si>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</si>
  <si>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</si>
  <si>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</si>
  <si>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</si>
  <si>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</si>
  <si>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</si>
  <si>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</si>
  <si>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</si>
  <si>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</si>
  <si>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</si>
  <si>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</si>
  <si>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</si>
  <si>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</si>
  <si>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</si>
  <si>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</si>
  <si>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</si>
  <si>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</si>
  <si>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</si>
  <si>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</si>
  <si>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</si>
  <si>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</si>
  <si>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</si>
  <si>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</si>
  <si>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</si>
  <si>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</si>
  <si>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</si>
  <si>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</si>
  <si>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</si>
  <si>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</si>
  <si>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</si>
  <si>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</si>
  <si>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</si>
  <si>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</si>
  <si>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</si>
  <si>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</si>
  <si>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</si>
  <si>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</si>
  <si>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</si>
  <si>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</si>
  <si>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</si>
  <si>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</si>
  <si>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</si>
  <si>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</si>
  <si>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</si>
  <si>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</si>
  <si>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</si>
  <si>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</si>
  <si>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</si>
  <si>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</si>
  <si>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</si>
  <si>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</si>
  <si>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</si>
  <si>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</si>
  <si>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</si>
  <si>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</si>
  <si>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</si>
  <si>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</si>
  <si>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</si>
  <si>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</si>
  <si>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</si>
  <si>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</si>
  <si>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</si>
  <si>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</si>
  <si>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</si>
  <si>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</si>
  <si>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</si>
  <si>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</si>
  <si>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</si>
  <si>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</si>
  <si>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</si>
  <si>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</si>
  <si>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</si>
  <si>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</si>
  <si>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</si>
  <si>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</si>
  <si>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</si>
  <si>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</si>
  <si>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</si>
  <si>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</si>
  <si>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</si>
  <si>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</si>
  <si>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</si>
  <si>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</si>
  <si>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</si>
  <si>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</si>
  <si>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</si>
  <si>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</si>
  <si>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</si>
  <si>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</si>
  <si>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</si>
  <si>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</si>
  <si>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</si>
  <si>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</si>
  <si>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</si>
  <si>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</si>
  <si>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</si>
  <si>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</si>
  <si>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</si>
  <si>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</si>
  <si>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</si>
  <si>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</si>
  <si>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</si>
  <si>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</si>
  <si>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</si>
  <si>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</si>
  <si>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</si>
  <si>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</si>
  <si>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</si>
  <si>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</si>
  <si>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</si>
  <si>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</si>
  <si>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</si>
  <si>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</si>
  <si>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</si>
  <si>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</si>
  <si>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</si>
  <si>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</si>
  <si>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</si>
  <si>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</si>
  <si>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</si>
  <si>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</si>
  <si>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</si>
  <si>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</si>
  <si>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</si>
  <si>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</si>
  <si>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</si>
  <si>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</si>
  <si>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</si>
  <si>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</si>
  <si>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</si>
  <si>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</si>
  <si>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</si>
  <si>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</si>
  <si>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</si>
  <si>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</si>
  <si>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</si>
  <si>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</si>
  <si>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</si>
  <si>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</si>
  <si>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</si>
  <si>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</si>
  <si>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</si>
  <si>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</si>
  <si>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</si>
  <si>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</si>
  <si>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</si>
  <si>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</si>
  <si>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</si>
  <si>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</si>
  <si>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</si>
  <si>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</si>
  <si>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</si>
  <si>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</si>
  <si>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</si>
  <si>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</si>
  <si>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</si>
  <si>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</si>
  <si>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</si>
  <si>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</si>
  <si>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</si>
  <si>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</si>
  <si>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</si>
  <si>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</si>
  <si>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</si>
  <si>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</si>
  <si>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</si>
  <si>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</si>
  <si>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</si>
  <si>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</si>
  <si>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</si>
  <si>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</si>
  <si>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</si>
  <si>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</si>
  <si>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</si>
  <si>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</si>
  <si>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</si>
  <si>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</si>
  <si>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</si>
  <si>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</si>
  <si>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</si>
  <si>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</si>
  <si>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</si>
  <si>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</si>
  <si>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</si>
  <si>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</si>
  <si>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</si>
  <si>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</si>
  <si>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</si>
  <si>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</si>
  <si>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</si>
  <si>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</si>
  <si>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</si>
  <si>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</si>
  <si>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</si>
  <si>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</si>
  <si>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</si>
  <si>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</si>
  <si>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</si>
  <si>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</si>
  <si>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</si>
  <si>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</si>
  <si>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</si>
  <si>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</si>
  <si>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</si>
  <si>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</si>
  <si>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</si>
  <si>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</si>
  <si>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</si>
  <si>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</si>
  <si>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</si>
  <si>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</si>
  <si>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</si>
  <si>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</si>
  <si>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</si>
  <si>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</si>
  <si>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</si>
  <si>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</si>
  <si>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</si>
  <si>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</si>
  <si>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</si>
  <si>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</si>
  <si>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</si>
  <si>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</si>
  <si>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</si>
  <si>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</si>
  <si>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</si>
  <si>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</si>
  <si>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</si>
  <si>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</si>
  <si>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</si>
  <si>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</si>
  <si>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</si>
  <si>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</si>
  <si>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</si>
  <si>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</si>
  <si>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</si>
  <si>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</si>
  <si>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</si>
  <si>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</si>
  <si>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</si>
  <si>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</si>
  <si>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</si>
  <si>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</si>
  <si>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</si>
  <si>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</si>
  <si>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</si>
  <si>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</si>
  <si>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</si>
  <si>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</si>
  <si>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</si>
  <si>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</si>
  <si>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</si>
  <si>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</si>
  <si>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</si>
  <si>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</si>
  <si>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</si>
  <si>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</si>
  <si>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</si>
  <si>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</si>
  <si>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</si>
  <si>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</si>
  <si>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</si>
  <si>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</si>
  <si>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</si>
  <si>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</si>
  <si>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</si>
  <si>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</si>
  <si>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</si>
  <si>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</si>
  <si>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</si>
  <si>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</si>
  <si>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</si>
  <si>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</si>
  <si>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</si>
  <si>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</si>
  <si>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</si>
  <si>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</si>
  <si>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</si>
  <si>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</si>
  <si>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</si>
  <si>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</si>
  <si>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</si>
  <si>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</si>
  <si>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</si>
  <si>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</si>
  <si>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</si>
  <si>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</si>
  <si>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</si>
  <si>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</si>
  <si>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</si>
  <si>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</si>
  <si>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</si>
  <si>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</si>
  <si>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</si>
  <si>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</si>
  <si>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</si>
  <si>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</si>
  <si>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</si>
  <si>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</si>
  <si>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</si>
  <si>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</si>
  <si>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</si>
  <si>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</si>
  <si>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</si>
  <si>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</si>
  <si>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</si>
  <si>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</si>
  <si>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</si>
  <si>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</si>
  <si>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</si>
  <si>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</si>
  <si>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</si>
  <si>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</si>
  <si>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</si>
  <si>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</si>
  <si>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</si>
  <si>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</si>
  <si>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</si>
  <si>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</si>
  <si>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</si>
  <si>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</si>
  <si>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</si>
  <si>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</si>
  <si>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</si>
  <si>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</si>
  <si>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</si>
  <si>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</si>
  <si>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</si>
  <si>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</si>
  <si>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</si>
  <si>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</si>
  <si>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</si>
  <si>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</si>
  <si>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</si>
  <si>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</si>
  <si>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</si>
  <si>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</si>
  <si>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</si>
  <si>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</si>
  <si>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</si>
  <si>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</si>
  <si>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</si>
  <si>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</si>
  <si>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</si>
  <si>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</si>
  <si>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</si>
  <si>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</si>
  <si>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</si>
  <si>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</si>
  <si>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</si>
  <si>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</si>
  <si>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</si>
  <si>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</si>
  <si>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</si>
  <si>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</si>
  <si>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</si>
  <si>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</si>
  <si>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</si>
  <si>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</si>
  <si>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</si>
  <si>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</si>
  <si>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</si>
  <si>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</si>
  <si>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</si>
  <si>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</si>
  <si>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</si>
  <si>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</si>
  <si>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</si>
  <si>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</si>
  <si>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</si>
  <si>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</si>
  <si>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</si>
  <si>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</si>
  <si>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</si>
  <si>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</si>
  <si>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</si>
  <si>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</si>
  <si>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</si>
  <si>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</si>
  <si>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</si>
  <si>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</si>
  <si>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</si>
  <si>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</si>
  <si>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</si>
  <si>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</si>
  <si>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</si>
  <si>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</si>
  <si>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</si>
  <si>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</si>
  <si>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</si>
  <si>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</si>
  <si>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</si>
  <si>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</si>
  <si>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</si>
  <si>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</si>
  <si>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</si>
  <si>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</si>
  <si>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</si>
  <si>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</si>
  <si>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</si>
  <si>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</si>
  <si>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</si>
  <si>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</si>
  <si>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</si>
  <si>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</si>
  <si>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</si>
  <si>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</si>
  <si>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</si>
  <si>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</si>
  <si>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</si>
  <si>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</si>
  <si>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</si>
  <si>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</si>
  <si>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</si>
  <si>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</si>
  <si>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</si>
  <si>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</si>
  <si>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</si>
  <si>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</si>
  <si>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</si>
  <si>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</si>
  <si>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</si>
  <si>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</si>
  <si>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</si>
  <si>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</si>
  <si>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</si>
  <si>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</si>
  <si>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</si>
  <si>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</si>
  <si>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</si>
  <si>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</si>
  <si>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</si>
  <si>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</si>
  <si>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</si>
  <si>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</si>
  <si>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</si>
  <si>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</si>
  <si>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</si>
  <si>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</si>
  <si>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</si>
  <si>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</si>
  <si>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</si>
  <si>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</si>
  <si>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</si>
  <si>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</si>
  <si>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</si>
  <si>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</si>
  <si>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</si>
  <si>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</si>
  <si>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</si>
  <si>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</si>
  <si>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</si>
  <si>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</si>
  <si>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</si>
  <si>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</si>
  <si>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</si>
  <si>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</si>
  <si>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</si>
  <si>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</si>
  <si>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</si>
  <si>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</si>
  <si>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</si>
  <si>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</si>
  <si>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</si>
  <si>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</si>
  <si>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</si>
  <si>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</si>
  <si>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</si>
  <si>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</si>
  <si>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</si>
  <si>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</si>
  <si>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</si>
  <si>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</si>
  <si>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</si>
  <si>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</si>
  <si>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</si>
  <si>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</si>
  <si>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</si>
  <si>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</si>
  <si>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</si>
  <si>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</si>
  <si>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</si>
  <si>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</si>
  <si>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</si>
  <si>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</si>
  <si>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</si>
  <si>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</si>
  <si>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</si>
  <si>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</si>
  <si>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</si>
  <si>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</si>
  <si>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</si>
  <si>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</si>
  <si>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</si>
  <si>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</si>
  <si>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</si>
  <si>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</si>
  <si>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</si>
  <si>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</si>
  <si>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</si>
  <si>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</si>
  <si>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</si>
  <si>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</si>
  <si>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</si>
  <si>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</si>
  <si>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</si>
  <si>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</si>
  <si>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</si>
  <si>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</si>
  <si>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</si>
  <si>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</si>
  <si>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</si>
  <si>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</si>
  <si>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</si>
  <si>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</si>
  <si>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</si>
  <si>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</si>
  <si>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</si>
  <si>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</si>
  <si>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</si>
  <si>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</si>
  <si>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</si>
  <si>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</si>
  <si>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</si>
  <si>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</si>
  <si>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</si>
  <si>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</si>
  <si>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</si>
  <si>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</si>
  <si>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</si>
  <si>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</si>
  <si>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</si>
  <si>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</si>
  <si>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</si>
  <si>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</si>
  <si>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</si>
  <si>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</si>
  <si>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</si>
  <si>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</si>
  <si>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</si>
  <si>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</si>
  <si>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</si>
  <si>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</si>
  <si>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</si>
  <si>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</si>
  <si>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</si>
  <si>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</si>
  <si>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</si>
  <si>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</si>
  <si>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</si>
  <si>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</si>
  <si>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</si>
  <si>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</si>
  <si>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</si>
  <si>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</si>
  <si>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</si>
  <si>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</si>
  <si>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</si>
  <si>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</si>
  <si>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</si>
  <si>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</si>
  <si>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</si>
  <si>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</si>
  <si>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</si>
  <si>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</si>
  <si>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</si>
  <si>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</si>
  <si>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</si>
  <si>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</si>
  <si>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</si>
  <si>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</si>
  <si>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</si>
  <si>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</si>
  <si>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</si>
  <si>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</si>
  <si>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</si>
  <si>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</si>
  <si>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</si>
  <si>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</si>
  <si>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</si>
  <si>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</si>
  <si>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</si>
  <si>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</si>
  <si>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</si>
  <si>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</si>
  <si>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</si>
  <si>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</si>
  <si>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</si>
  <si>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</si>
  <si>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</si>
  <si>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</si>
  <si>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</si>
  <si>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</si>
  <si>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</si>
  <si>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</si>
  <si>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</si>
  <si>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</si>
  <si>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</si>
  <si>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</si>
  <si>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</si>
  <si>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</si>
  <si>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</si>
  <si>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</si>
  <si>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</si>
  <si>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</si>
  <si>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</si>
  <si>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</si>
  <si>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</si>
  <si>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</si>
  <si>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</si>
  <si>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</si>
  <si>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</si>
  <si>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</si>
  <si>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</si>
  <si>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</si>
  <si>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</si>
  <si>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</si>
  <si>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</si>
  <si>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</si>
  <si>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</si>
  <si>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</si>
  <si>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</si>
  <si>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</si>
  <si>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</si>
  <si>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</si>
  <si>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</si>
  <si>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</si>
  <si>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</si>
  <si>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</si>
  <si>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</si>
  <si>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</si>
  <si>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</si>
  <si>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</si>
  <si>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</si>
  <si>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</si>
  <si>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</si>
  <si>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</si>
  <si>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</si>
  <si>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</si>
  <si>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</si>
  <si>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</si>
  <si>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</si>
  <si>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</si>
  <si>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</si>
  <si>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</si>
  <si>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</si>
  <si>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</si>
  <si>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</si>
  <si>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</si>
  <si>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</si>
  <si>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</si>
  <si>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</si>
  <si>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</si>
  <si>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</si>
  <si>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</si>
  <si>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</si>
  <si>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</si>
  <si>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</si>
  <si>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</si>
  <si>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</si>
  <si>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</si>
  <si>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</si>
  <si>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</si>
  <si>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</si>
  <si>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</si>
  <si>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</si>
  <si>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</si>
  <si>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</si>
  <si>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</si>
  <si>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</si>
  <si>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</si>
  <si>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</si>
  <si>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</si>
  <si>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</si>
  <si>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</si>
  <si>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</si>
  <si>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</si>
  <si>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</si>
  <si>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</si>
  <si>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</si>
  <si>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</si>
  <si>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</si>
  <si>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</si>
  <si>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</si>
  <si>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</si>
  <si>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</si>
  <si>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</si>
  <si>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</si>
  <si>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</si>
  <si>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</si>
  <si>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</si>
  <si>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</si>
  <si>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</si>
  <si>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</si>
  <si>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</si>
  <si>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</si>
  <si>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</si>
  <si>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</si>
  <si>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</si>
  <si>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</si>
  <si>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</si>
  <si>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</si>
  <si>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</si>
  <si>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</si>
  <si>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</si>
  <si>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</si>
  <si>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</si>
  <si>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</si>
  <si>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</si>
  <si>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</si>
  <si>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</si>
  <si>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</si>
  <si>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</si>
  <si>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</si>
  <si>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</si>
  <si>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</si>
  <si>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</si>
  <si>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</si>
  <si>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</si>
  <si>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</si>
  <si>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</si>
  <si>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</si>
  <si>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</si>
  <si>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</si>
  <si>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</si>
  <si>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</si>
  <si>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</si>
  <si>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</si>
  <si>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</si>
  <si>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</si>
  <si>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</si>
  <si>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</si>
  <si>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</si>
  <si>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</si>
  <si>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</si>
  <si>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</si>
  <si>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</si>
  <si>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</si>
  <si>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</si>
  <si>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</si>
  <si>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</si>
  <si>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</si>
  <si>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</si>
  <si>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</si>
  <si>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</si>
  <si>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</si>
  <si>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</si>
  <si>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</si>
  <si>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</si>
  <si>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</si>
  <si>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</si>
  <si>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</si>
  <si>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</si>
  <si>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</si>
  <si>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</si>
  <si>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</si>
  <si>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</si>
  <si>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</si>
  <si>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</si>
  <si>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</si>
  <si>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</si>
  <si>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</si>
  <si>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</si>
  <si>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</si>
  <si>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</si>
  <si>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</si>
  <si>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</si>
  <si>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</si>
  <si>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</si>
  <si>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</si>
  <si>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</si>
  <si>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</si>
  <si>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</si>
  <si>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</si>
  <si>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</si>
  <si>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</si>
  <si>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</si>
  <si>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</si>
  <si>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</si>
  <si>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</si>
  <si>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</si>
  <si>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</si>
  <si>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</si>
  <si>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</si>
  <si>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</si>
  <si>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</si>
  <si>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</si>
  <si>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</si>
  <si>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</si>
  <si>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</si>
  <si>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</si>
  <si>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</si>
  <si>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</si>
  <si>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</si>
  <si>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</si>
  <si>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</si>
  <si>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</si>
  <si>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</si>
  <si>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</si>
  <si>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</si>
  <si>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</si>
  <si>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</si>
  <si>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</si>
  <si>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</si>
  <si>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</si>
  <si>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</si>
  <si>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</si>
  <si>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</si>
  <si>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</si>
  <si>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</si>
  <si>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</si>
  <si>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</si>
  <si>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</si>
  <si>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</si>
  <si>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</si>
  <si>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</si>
  <si>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</si>
  <si>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</si>
  <si>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</si>
  <si>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</si>
  <si>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</si>
  <si>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</si>
  <si>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</si>
  <si>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</si>
  <si>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</si>
  <si>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</si>
  <si>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</si>
  <si>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</si>
  <si>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</si>
  <si>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</si>
  <si>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</si>
  <si>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</si>
  <si>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</si>
  <si>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</si>
  <si>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</si>
  <si>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</si>
  <si>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</si>
  <si>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</si>
  <si>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</si>
  <si>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</si>
  <si>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</si>
  <si>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</si>
  <si>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</si>
  <si>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</si>
  <si>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</si>
  <si>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</si>
  <si>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</si>
  <si>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</si>
  <si>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</si>
  <si>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</si>
  <si>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</si>
  <si>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</si>
  <si>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</si>
  <si>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</si>
  <si>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</si>
  <si>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</si>
  <si>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</si>
  <si>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</si>
  <si>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</si>
  <si>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</si>
  <si>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</si>
  <si>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</si>
  <si>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</si>
  <si>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</si>
  <si>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</si>
  <si>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</si>
  <si>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</si>
  <si>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</si>
  <si>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</si>
  <si>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</si>
  <si>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</si>
  <si>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</si>
  <si>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</si>
  <si>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</si>
  <si>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</si>
  <si>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</si>
  <si>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</si>
  <si>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</si>
  <si>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</si>
  <si>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</si>
  <si>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</si>
  <si>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</si>
  <si>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</si>
  <si>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</si>
  <si>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</si>
  <si>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</si>
  <si>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</si>
  <si>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</si>
  <si>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</si>
  <si>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</si>
  <si>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</si>
  <si>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</si>
  <si>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</si>
  <si>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</si>
  <si>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</si>
  <si>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</si>
  <si>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</si>
  <si>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</si>
  <si>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</si>
  <si>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</si>
  <si>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</si>
  <si>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</si>
  <si>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</si>
  <si>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</si>
  <si>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</si>
  <si>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</si>
  <si>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</si>
  <si>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</si>
  <si>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</si>
  <si>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</si>
  <si>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</si>
  <si>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</si>
  <si>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</si>
  <si>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</si>
  <si>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</si>
  <si>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</si>
  <si>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</si>
  <si>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</si>
  <si>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</si>
  <si>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</si>
  <si>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</si>
  <si>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</si>
  <si>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</si>
  <si>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</si>
  <si>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</si>
  <si>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</si>
  <si>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</si>
  <si>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</si>
  <si>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</si>
  <si>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</si>
  <si>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</si>
  <si>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</si>
  <si>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</si>
  <si>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</si>
  <si>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</si>
  <si>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</si>
  <si>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</si>
  <si>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</si>
  <si>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</si>
  <si>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</si>
  <si>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</si>
  <si>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</si>
  <si>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</si>
  <si>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</si>
  <si>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</si>
  <si>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</si>
  <si>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</si>
  <si>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</si>
  <si>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</si>
  <si>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</si>
  <si>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</si>
  <si>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</si>
  <si>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</si>
  <si>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</si>
  <si>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</si>
  <si>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</si>
  <si>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</si>
  <si>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</si>
  <si>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</si>
  <si>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</si>
  <si>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</si>
  <si>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</si>
  <si>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</si>
  <si>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</si>
  <si>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</si>
  <si>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</si>
  <si>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</si>
  <si>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</si>
  <si>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</si>
  <si>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</si>
  <si>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</si>
  <si>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</si>
  <si>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</si>
  <si>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</si>
  <si>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</si>
  <si>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</si>
  <si>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</si>
  <si>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</si>
  <si>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</si>
  <si>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</si>
  <si>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</si>
  <si>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</si>
  <si>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</si>
  <si>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</si>
  <si>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</si>
  <si>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</si>
  <si>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</si>
  <si>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</si>
  <si>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</si>
  <si>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</si>
  <si>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</si>
  <si>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</si>
  <si>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</si>
  <si>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</si>
  <si>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</si>
  <si>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</si>
  <si>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</si>
  <si>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</si>
  <si>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</si>
  <si>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</si>
  <si>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</si>
  <si>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</si>
  <si>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</si>
  <si>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</si>
  <si>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</si>
  <si>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</si>
  <si>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</si>
  <si>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</si>
  <si>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</si>
  <si>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</si>
  <si>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</si>
  <si>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</si>
  <si>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</si>
  <si>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</si>
  <si>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</si>
  <si>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</si>
  <si>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</si>
  <si>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</si>
  <si>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</si>
  <si>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</si>
  <si>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</si>
  <si>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</si>
  <si>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</si>
  <si>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</si>
  <si>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</si>
  <si>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</si>
  <si>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</si>
  <si>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</si>
  <si>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</si>
  <si>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</si>
  <si>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</si>
  <si>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</si>
  <si>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</si>
  <si>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</si>
  <si>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</si>
  <si>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</si>
  <si>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</si>
  <si>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</si>
  <si>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</si>
  <si>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</si>
  <si>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</si>
  <si>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</si>
  <si>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</si>
  <si>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</si>
  <si>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</si>
  <si>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</si>
  <si>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</si>
  <si>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</si>
  <si>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</si>
  <si>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</si>
  <si>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</si>
  <si>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</si>
  <si>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</si>
  <si>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</si>
  <si>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</si>
  <si>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</si>
  <si>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</si>
  <si>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</si>
  <si>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</si>
  <si>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</si>
  <si>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</si>
  <si>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</si>
  <si>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</si>
  <si>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</si>
  <si>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</si>
  <si>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</si>
  <si>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</si>
  <si>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</si>
  <si>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</si>
  <si>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</si>
  <si>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</si>
  <si>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</si>
  <si>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</si>
  <si>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</si>
  <si>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</si>
  <si>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</si>
  <si>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</si>
  <si>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</si>
  <si>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</si>
  <si>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</si>
  <si>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</si>
  <si>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</si>
  <si>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</si>
  <si>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</si>
  <si>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</si>
  <si>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</si>
  <si>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</si>
  <si>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</si>
  <si>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</si>
  <si>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</si>
  <si>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</si>
  <si>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</si>
  <si>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</si>
  <si>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</si>
  <si>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</si>
  <si>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</si>
  <si>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</si>
  <si>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</si>
  <si>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</si>
  <si>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</si>
  <si>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</si>
  <si>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</si>
  <si>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</si>
  <si>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</si>
  <si>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</si>
  <si>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</si>
  <si>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</si>
  <si>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</si>
  <si>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</si>
  <si>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</si>
  <si>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</si>
  <si>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</si>
  <si>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</si>
  <si>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</si>
  <si>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</si>
  <si>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</si>
  <si>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</si>
  <si>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</si>
  <si>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</si>
  <si>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</si>
  <si>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</si>
  <si>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</si>
  <si>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</si>
  <si>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</si>
  <si>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</si>
  <si>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</si>
  <si>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</si>
  <si>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</si>
  <si>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</si>
  <si>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</si>
  <si>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</si>
  <si>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</si>
  <si>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</si>
  <si>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</si>
  <si>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</si>
  <si>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</si>
  <si>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</si>
  <si>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</si>
  <si>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</si>
  <si>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</si>
  <si>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</si>
  <si>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</si>
  <si>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</si>
  <si>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</si>
  <si>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</si>
  <si>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</si>
  <si>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</si>
  <si>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</si>
  <si>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</si>
  <si>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</si>
  <si>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</si>
  <si>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</si>
  <si>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</si>
  <si>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</si>
  <si>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</si>
  <si>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</si>
  <si>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</si>
  <si>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</si>
  <si>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</si>
  <si>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</si>
  <si>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</si>
  <si>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</si>
  <si>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</si>
  <si>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</si>
  <si>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</si>
  <si>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</si>
  <si>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</si>
  <si>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</si>
  <si>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</si>
  <si>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</si>
  <si>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</si>
  <si>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</si>
  <si>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</si>
  <si>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</si>
  <si>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</si>
  <si>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</si>
  <si>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</si>
  <si>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</si>
  <si>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</si>
  <si>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</si>
  <si>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</si>
  <si>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</si>
  <si>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</si>
  <si>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</si>
  <si>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</si>
  <si>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</si>
  <si>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</si>
  <si>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</si>
  <si>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</si>
  <si>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</si>
  <si>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</si>
  <si>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</si>
  <si>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</si>
  <si>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</si>
  <si>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</si>
  <si>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</si>
  <si>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</si>
  <si>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</si>
  <si>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</si>
  <si>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</si>
  <si>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</si>
  <si>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</si>
  <si>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</si>
  <si>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</si>
  <si>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</si>
  <si>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</si>
  <si>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</si>
  <si>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</si>
  <si>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</si>
  <si>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</si>
  <si>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</si>
  <si>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</si>
  <si>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</si>
  <si>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</si>
  <si>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</si>
  <si>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</si>
  <si>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</si>
  <si>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</si>
  <si>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</si>
  <si>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</si>
  <si>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</si>
  <si>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</si>
  <si>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</si>
  <si>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</si>
  <si>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</si>
  <si>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</si>
  <si>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</si>
  <si>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</si>
  <si>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</si>
  <si>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</si>
  <si>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</si>
  <si>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</si>
  <si>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</si>
  <si>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</si>
  <si>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</si>
  <si>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</si>
  <si>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</si>
  <si>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</si>
  <si>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</si>
  <si>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</si>
  <si>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</si>
  <si>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</si>
  <si>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</si>
  <si>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</si>
  <si>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</si>
  <si>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</si>
  <si>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</si>
  <si>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</si>
  <si>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</si>
  <si>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</si>
  <si>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</si>
  <si>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</si>
  <si>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</si>
  <si>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</si>
  <si>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</si>
  <si>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</si>
  <si>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</si>
  <si>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</si>
  <si>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</si>
  <si>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</si>
  <si>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</si>
  <si>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</si>
  <si>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</si>
  <si>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</si>
  <si>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</si>
  <si>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</si>
  <si>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</si>
  <si>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</si>
  <si>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</si>
  <si>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</si>
  <si>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</si>
  <si>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</si>
  <si>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</si>
  <si>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</si>
  <si>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</si>
  <si>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</si>
  <si>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</si>
  <si>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</si>
  <si>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</si>
  <si>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</si>
  <si>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</si>
  <si>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</si>
  <si>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</si>
  <si>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</si>
  <si>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</si>
  <si>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</si>
  <si>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</si>
  <si>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</si>
  <si>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</si>
  <si>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</si>
  <si>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</si>
  <si>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</si>
  <si>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</si>
  <si>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</si>
  <si>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</si>
  <si>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</si>
  <si>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</si>
  <si>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</si>
  <si>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</si>
  <si>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</si>
  <si>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</si>
  <si>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</si>
  <si>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</si>
  <si>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</si>
  <si>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</si>
  <si>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</si>
  <si>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</si>
  <si>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</si>
  <si>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</si>
  <si>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</si>
  <si>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</si>
  <si>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</si>
  <si>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</si>
  <si>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</si>
  <si>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</si>
  <si>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</si>
  <si>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</si>
  <si>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</si>
  <si>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</si>
  <si>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</si>
  <si>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</si>
  <si>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</si>
  <si>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</si>
  <si>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</si>
  <si>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</si>
  <si>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</si>
  <si>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</si>
  <si>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</si>
  <si>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</si>
  <si>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</si>
  <si>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</si>
  <si>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</si>
  <si>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</si>
  <si>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</si>
  <si>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</si>
  <si>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</si>
  <si>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</si>
  <si>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</si>
  <si>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</si>
  <si>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</si>
  <si>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</si>
  <si>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</si>
  <si>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</si>
  <si>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</si>
  <si>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</si>
  <si>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</si>
  <si>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</si>
  <si>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</si>
  <si>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</si>
  <si>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</si>
  <si>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</si>
  <si>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</si>
  <si>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</si>
  <si>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</si>
  <si>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</si>
  <si>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</si>
  <si>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</si>
  <si>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</si>
  <si>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</si>
  <si>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</si>
  <si>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</si>
  <si>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</si>
  <si>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</si>
  <si>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</si>
  <si>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</si>
  <si>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</si>
  <si>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</si>
  <si>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</si>
  <si>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</si>
  <si>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</si>
  <si>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</si>
  <si>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</si>
  <si>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</si>
  <si>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</si>
  <si>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</si>
  <si>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</si>
  <si>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</si>
  <si>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</si>
  <si>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</si>
  <si>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</si>
  <si>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</si>
  <si>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</si>
  <si>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</si>
  <si>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</si>
  <si>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</si>
  <si>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</si>
  <si>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</si>
  <si>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</si>
  <si>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</si>
  <si>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</si>
  <si>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</si>
  <si>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</si>
  <si>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</si>
  <si>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</si>
  <si>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</si>
  <si>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</si>
  <si>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</si>
  <si>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</si>
  <si>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</si>
  <si>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</si>
  <si>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</si>
  <si>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</si>
  <si>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</si>
  <si>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</si>
  <si>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</si>
  <si>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</si>
  <si>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</si>
  <si>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</si>
  <si>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</si>
  <si>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</si>
  <si>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</si>
  <si>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</si>
  <si>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</si>
  <si>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</si>
  <si>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</si>
  <si>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</si>
  <si>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</si>
  <si>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</si>
  <si>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</si>
  <si>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</si>
  <si>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</si>
  <si>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</si>
  <si>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</si>
  <si>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</si>
  <si>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</si>
  <si>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</si>
  <si>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</si>
  <si>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</si>
  <si>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</si>
  <si>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</si>
  <si>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</si>
  <si>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</si>
  <si>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</si>
  <si>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</si>
  <si>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</si>
  <si>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</si>
  <si>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</si>
  <si>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</si>
  <si>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</si>
  <si>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</si>
  <si>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</si>
  <si>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</si>
  <si>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</si>
  <si>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</si>
  <si>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</si>
  <si>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</si>
  <si>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</si>
  <si>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</si>
  <si>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</si>
  <si>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</si>
  <si>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</si>
  <si>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</si>
  <si>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</si>
  <si>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</si>
  <si>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</si>
  <si>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</si>
  <si>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</si>
  <si>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</si>
  <si>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</si>
  <si>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</si>
  <si>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</si>
  <si>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</si>
  <si>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</si>
  <si>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</si>
  <si>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</si>
  <si>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</si>
  <si>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</si>
  <si>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</si>
  <si>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</si>
  <si>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</si>
  <si>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</si>
  <si>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</si>
  <si>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</si>
  <si>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</si>
  <si>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</si>
  <si>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</si>
  <si>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</si>
  <si>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</si>
  <si>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</si>
  <si>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</si>
  <si>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</si>
  <si>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</si>
  <si>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</si>
  <si>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</si>
  <si>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</si>
  <si>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</si>
  <si>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</si>
  <si>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</si>
  <si>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</si>
  <si>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</si>
  <si>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</si>
  <si>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</si>
  <si>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</si>
  <si>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</si>
  <si>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</si>
  <si>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</si>
  <si>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</si>
  <si>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</si>
  <si>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</si>
  <si>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</si>
  <si>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</si>
  <si>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</si>
  <si>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</si>
  <si>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</si>
  <si>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</si>
  <si>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</si>
  <si>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</si>
  <si>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</si>
  <si>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</si>
  <si>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</si>
  <si>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</si>
  <si>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</si>
  <si>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</si>
  <si>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</si>
  <si>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</si>
  <si>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</si>
  <si>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</si>
  <si>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</si>
  <si>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</si>
  <si>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</si>
  <si>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</si>
  <si>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</si>
  <si>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</si>
  <si>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</si>
  <si>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</si>
  <si>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</si>
  <si>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</si>
  <si>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</si>
  <si>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</si>
  <si>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</si>
  <si>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</si>
  <si>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</si>
  <si>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</si>
  <si>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</si>
  <si>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</si>
  <si>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</si>
  <si>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</si>
  <si>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</si>
  <si>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</si>
  <si>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</si>
  <si>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</si>
  <si>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</si>
  <si>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</si>
  <si>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</si>
  <si>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</si>
  <si>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</si>
  <si>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</si>
  <si>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</si>
  <si>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</si>
  <si>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</si>
  <si>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</si>
  <si>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</si>
  <si>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</si>
  <si>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</si>
  <si>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</si>
  <si>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</si>
  <si>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</si>
  <si>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</si>
  <si>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</si>
  <si>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</si>
  <si>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</si>
  <si>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</si>
  <si>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</si>
  <si>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</si>
  <si>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</si>
  <si>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</si>
  <si>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</si>
  <si>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</si>
  <si>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</si>
  <si>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</si>
  <si>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</si>
  <si>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</si>
  <si>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</si>
  <si>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</si>
  <si>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</si>
  <si>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</si>
  <si>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</si>
  <si>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</si>
  <si>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</si>
  <si>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</si>
  <si>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</si>
  <si>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</si>
  <si>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</si>
  <si>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</si>
  <si>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</si>
  <si>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</si>
  <si>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</si>
  <si>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</si>
  <si>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</si>
  <si>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</si>
  <si>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</si>
  <si>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</si>
  <si>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</si>
  <si>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</si>
  <si>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</si>
  <si>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</si>
  <si>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</si>
  <si>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</si>
  <si>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</si>
  <si>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</si>
  <si>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</si>
  <si>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</si>
  <si>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</si>
  <si>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</si>
  <si>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</si>
  <si>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</si>
  <si>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</si>
  <si>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</si>
  <si>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</si>
  <si>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</si>
  <si>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</si>
  <si>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</si>
  <si>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</si>
  <si>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</si>
  <si>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</si>
  <si>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</si>
  <si>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</si>
  <si>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</si>
  <si>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</si>
  <si>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</si>
  <si>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</si>
  <si>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</si>
  <si>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</si>
  <si>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</si>
  <si>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</si>
  <si>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</si>
  <si>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</si>
  <si>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</si>
  <si>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</si>
  <si>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</si>
  <si>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</si>
  <si>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</si>
  <si>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</si>
  <si>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</si>
  <si>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</si>
  <si>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</si>
  <si>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</si>
  <si>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</si>
  <si>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</si>
  <si>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</si>
  <si>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</si>
  <si>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</si>
  <si>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</si>
  <si>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</si>
  <si>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</si>
  <si>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</si>
  <si>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</si>
  <si>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</si>
  <si>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</si>
  <si>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</si>
  <si>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</si>
  <si>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</si>
  <si>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</si>
  <si>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</si>
  <si>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</si>
  <si>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</si>
  <si>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</si>
  <si>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</si>
  <si>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</si>
  <si>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</si>
  <si>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</si>
  <si>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</si>
  <si>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</si>
  <si>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</si>
  <si>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</si>
  <si>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</si>
  <si>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</si>
  <si>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</si>
  <si>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</si>
  <si>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</si>
  <si>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</si>
  <si>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</si>
  <si>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</si>
  <si>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</si>
  <si>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</si>
  <si>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</si>
  <si>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</si>
  <si>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</si>
  <si>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</si>
  <si>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</si>
  <si>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</si>
  <si>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</si>
  <si>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</si>
  <si>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</si>
  <si>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</si>
  <si>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</si>
  <si>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</si>
  <si>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</si>
  <si>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</si>
  <si>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</si>
  <si>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</si>
  <si>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</si>
  <si>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</si>
  <si>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</si>
  <si>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</si>
  <si>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</si>
  <si>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</si>
  <si>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</si>
  <si>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</si>
  <si>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</si>
  <si>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</si>
  <si>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</si>
  <si>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</si>
  <si>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</si>
  <si>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</si>
  <si>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</si>
  <si>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</si>
  <si>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</si>
  <si>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</si>
  <si>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</si>
  <si>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</si>
  <si>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</si>
  <si>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</si>
  <si>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</si>
  <si>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</si>
  <si>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</si>
  <si>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</si>
  <si>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</si>
  <si>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</si>
  <si>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</si>
  <si>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</si>
  <si>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</si>
  <si>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</si>
  <si>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</si>
  <si>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</si>
  <si>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</si>
  <si>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</si>
  <si>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</si>
  <si>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</si>
  <si>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</si>
  <si>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</si>
  <si>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</si>
  <si>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</si>
  <si>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</si>
  <si>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</si>
  <si>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</si>
  <si>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</si>
  <si>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</si>
  <si>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</si>
  <si>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</si>
  <si>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</si>
  <si>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</si>
  <si>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</si>
  <si>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</si>
  <si>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</si>
  <si>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</si>
  <si>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</si>
  <si>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</si>
  <si>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</si>
  <si>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</si>
  <si>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</si>
  <si>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</si>
  <si>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</si>
  <si>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</si>
  <si>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</si>
  <si>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</si>
  <si>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</si>
  <si>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</si>
  <si>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</si>
  <si>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</si>
  <si>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</si>
  <si>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</si>
  <si>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</si>
  <si>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</si>
  <si>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</si>
  <si>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</si>
  <si>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</si>
  <si>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</si>
  <si>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</si>
  <si>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</si>
  <si>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</si>
  <si>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</si>
  <si>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</si>
  <si>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</si>
  <si>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</si>
  <si>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</si>
  <si>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</si>
  <si>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</si>
  <si>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</si>
  <si>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</si>
  <si>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</si>
  <si>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</si>
  <si>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</si>
  <si>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</si>
  <si>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</si>
  <si>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</si>
  <si>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</si>
  <si>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</si>
  <si>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</si>
  <si>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</si>
  <si>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</si>
  <si>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</si>
  <si>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</si>
  <si>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</si>
  <si>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</si>
  <si>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</si>
  <si>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</si>
  <si>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</si>
  <si>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</si>
  <si>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</si>
  <si>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</si>
  <si>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</si>
  <si>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</si>
  <si>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</si>
  <si>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</si>
  <si>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</si>
  <si>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</si>
  <si>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</si>
  <si>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</si>
  <si>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</si>
  <si>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</si>
  <si>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</si>
  <si>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</si>
  <si>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</si>
  <si>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</si>
  <si>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</si>
  <si>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</si>
  <si>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</si>
  <si>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</si>
  <si>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</si>
  <si>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</si>
  <si>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</si>
  <si>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</si>
  <si>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</si>
  <si>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</si>
  <si>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</si>
  <si>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</si>
  <si>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</si>
  <si>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</si>
  <si>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</si>
  <si>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</si>
  <si>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</si>
  <si>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</si>
  <si>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</si>
  <si>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</si>
  <si>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</si>
  <si>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</si>
  <si>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</si>
  <si>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</si>
  <si>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</si>
  <si>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</si>
  <si>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</si>
  <si>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</si>
  <si>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</si>
  <si>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</si>
  <si>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</si>
  <si>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</si>
  <si>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</si>
  <si>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</si>
  <si>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</si>
  <si>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</si>
  <si>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</si>
  <si>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</si>
  <si>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</si>
  <si>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</si>
  <si>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</si>
  <si>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</si>
  <si>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</si>
  <si>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</si>
  <si>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</si>
  <si>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</si>
  <si>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</si>
  <si>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</si>
  <si>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</si>
  <si>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</si>
  <si>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</si>
  <si>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</si>
  <si>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</si>
  <si>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</si>
  <si>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</si>
  <si>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</si>
  <si>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</si>
  <si>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</si>
  <si>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</si>
  <si>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</si>
  <si>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</si>
  <si>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</si>
  <si>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</si>
  <si>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</si>
  <si>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</si>
  <si>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</si>
  <si>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</si>
  <si>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</si>
  <si>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</si>
  <si>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</si>
  <si>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</si>
  <si>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</si>
  <si>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</si>
  <si>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</si>
  <si>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</si>
  <si>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</si>
  <si>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</si>
  <si>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</si>
  <si>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</si>
  <si>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</si>
  <si>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</si>
  <si>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</si>
  <si>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</si>
  <si>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</si>
  <si>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</si>
  <si>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</si>
  <si>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</si>
  <si>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</si>
  <si>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</si>
  <si>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</si>
  <si>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</si>
  <si>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</si>
  <si>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</si>
  <si>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</si>
  <si>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</si>
  <si>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</si>
  <si>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</si>
  <si>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</si>
  <si>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</si>
  <si>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</si>
  <si>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</si>
  <si>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</si>
  <si>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</si>
  <si>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</si>
  <si>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</si>
  <si>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</si>
  <si>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</si>
  <si>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</si>
  <si>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</si>
  <si>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</si>
  <si>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</si>
  <si>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</si>
  <si>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</si>
  <si>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</si>
  <si>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</si>
  <si>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</si>
  <si>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</si>
  <si>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</si>
  <si>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</si>
  <si>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</si>
  <si>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</si>
  <si>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</si>
  <si>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</si>
  <si>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</si>
  <si>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</si>
  <si>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</si>
  <si>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</si>
  <si>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</si>
  <si>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</si>
  <si>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</si>
  <si>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</si>
  <si>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</si>
  <si>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</si>
  <si>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</si>
  <si>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</si>
  <si>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</si>
  <si>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</si>
  <si>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</si>
  <si>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</si>
  <si>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</si>
  <si>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</si>
  <si>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</si>
  <si>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</si>
  <si>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</si>
  <si>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</si>
  <si>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</si>
  <si>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</si>
  <si>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</si>
  <si>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</si>
  <si>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</si>
  <si>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</si>
  <si>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</si>
  <si>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</si>
  <si>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</si>
  <si>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</si>
  <si>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</si>
  <si>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</si>
  <si>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</si>
  <si>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</si>
  <si>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</si>
  <si>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</si>
  <si>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</si>
  <si>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</si>
  <si>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</si>
  <si>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</si>
  <si>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</si>
  <si>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</si>
  <si>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</si>
  <si>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</si>
  <si>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</si>
  <si>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</si>
  <si>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</si>
  <si>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</si>
  <si>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</si>
  <si>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</si>
  <si>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</si>
  <si>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</si>
  <si>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</si>
  <si>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</si>
  <si>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</si>
  <si>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</si>
  <si>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</si>
  <si>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</si>
  <si>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</si>
  <si>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</si>
  <si>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</si>
  <si>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</si>
  <si>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</si>
  <si>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</si>
  <si>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</si>
  <si>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</si>
  <si>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</si>
  <si>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</si>
  <si>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</si>
  <si>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</si>
  <si>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</si>
  <si>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</si>
  <si>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</si>
  <si>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</si>
  <si>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</si>
  <si>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</si>
  <si>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</si>
  <si>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</si>
  <si>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</si>
  <si>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</si>
  <si>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</si>
  <si>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</si>
  <si>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</si>
  <si>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</si>
  <si>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</si>
  <si>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</si>
  <si>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</si>
  <si>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</si>
  <si>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</si>
  <si>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</si>
  <si>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</si>
  <si>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</si>
  <si>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</si>
  <si>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</si>
  <si>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</si>
  <si>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</si>
  <si>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</si>
  <si>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</si>
  <si>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</si>
  <si>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</si>
  <si>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</si>
  <si>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</si>
  <si>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</si>
  <si>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</si>
  <si>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</si>
  <si>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</si>
  <si>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</si>
  <si>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</si>
  <si>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</si>
  <si>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</si>
  <si>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</si>
  <si>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</si>
  <si>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</si>
  <si>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</si>
  <si>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</si>
  <si>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</si>
  <si>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</si>
  <si>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</si>
  <si>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</si>
  <si>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</si>
  <si>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</si>
  <si>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</si>
  <si>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</si>
  <si>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</si>
  <si>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</si>
  <si>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</si>
  <si>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</si>
  <si>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</si>
  <si>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</si>
  <si>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</si>
  <si>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</si>
  <si>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</si>
  <si>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</si>
  <si>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</si>
  <si>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</si>
  <si>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</si>
  <si>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</si>
  <si>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</si>
  <si>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</si>
  <si>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</si>
  <si>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</si>
  <si>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</si>
  <si>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</si>
  <si>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</si>
  <si>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</si>
  <si>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</si>
  <si>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</si>
  <si>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</si>
  <si>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</si>
  <si>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</si>
  <si>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</si>
  <si>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</si>
  <si>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</si>
  <si>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</si>
  <si>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</si>
  <si>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</si>
  <si>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</si>
  <si>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</si>
  <si>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</si>
  <si>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</si>
  <si>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</si>
  <si>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</si>
  <si>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</si>
  <si>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</si>
  <si>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</si>
  <si>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</si>
  <si>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</si>
  <si>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</si>
  <si>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</si>
  <si>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</si>
  <si>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</si>
  <si>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</si>
  <si>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</si>
  <si>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</si>
  <si>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</si>
  <si>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</si>
  <si>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</si>
  <si>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</si>
  <si>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</si>
  <si>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</si>
  <si>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</si>
  <si>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</si>
  <si>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</si>
  <si>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</si>
  <si>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</si>
  <si>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</si>
  <si>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</si>
  <si>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</si>
  <si>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</si>
  <si>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</si>
  <si>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</si>
  <si>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</si>
  <si>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</si>
  <si>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</si>
  <si>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</si>
  <si>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</si>
  <si>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</si>
  <si>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</si>
  <si>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</si>
  <si>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</si>
  <si>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</si>
  <si>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</si>
  <si>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</si>
  <si>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</si>
  <si>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</si>
  <si>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</si>
  <si>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</si>
  <si>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</si>
  <si>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</si>
  <si>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</si>
  <si>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</si>
  <si>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</si>
  <si>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</si>
  <si>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</si>
  <si>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</si>
  <si>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</si>
  <si>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</si>
  <si>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</si>
  <si>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</si>
  <si>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</si>
  <si>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</si>
  <si>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</si>
  <si>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</si>
  <si>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</si>
  <si>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</si>
  <si>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</si>
  <si>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</si>
  <si>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</si>
  <si>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</si>
  <si>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</si>
  <si>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</si>
  <si>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</si>
  <si>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</si>
  <si>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</si>
  <si>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</si>
  <si>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</si>
  <si>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</si>
  <si>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</si>
  <si>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</si>
  <si>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</si>
  <si>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</si>
  <si>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</si>
  <si>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</si>
  <si>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</si>
  <si>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</si>
  <si>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</si>
  <si>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</si>
  <si>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</si>
  <si>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</si>
  <si>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</si>
  <si>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</si>
  <si>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</si>
  <si>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</si>
  <si>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</si>
  <si>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</si>
  <si>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</si>
  <si>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</si>
  <si>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</si>
  <si>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</si>
  <si>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</si>
  <si>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</si>
  <si>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</si>
  <si>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</si>
  <si>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</si>
  <si>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</si>
  <si>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</si>
  <si>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</si>
  <si>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</si>
  <si>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</si>
  <si>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</si>
  <si>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</si>
  <si>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</si>
  <si>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</si>
  <si>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</si>
  <si>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</si>
  <si>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</si>
  <si>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</si>
  <si>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</si>
  <si>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</si>
  <si>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</si>
  <si>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</si>
  <si>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</si>
  <si>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</si>
  <si>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</si>
  <si>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</si>
  <si>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</si>
  <si>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</si>
  <si>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</si>
  <si>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</si>
  <si>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</si>
  <si>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</si>
  <si>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</si>
  <si>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</si>
  <si>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</si>
  <si>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</si>
  <si>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</si>
  <si>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</si>
  <si>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</si>
  <si>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</si>
  <si>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</si>
  <si>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</si>
  <si>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</si>
  <si>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</si>
  <si>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</si>
  <si>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</si>
  <si>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</si>
  <si>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</si>
  <si>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</si>
  <si>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</si>
  <si>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</si>
  <si>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</si>
  <si>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</si>
  <si>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</si>
  <si>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</si>
  <si>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</si>
  <si>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</si>
  <si>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</si>
  <si>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</si>
  <si>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</si>
  <si>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</si>
  <si>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</si>
  <si>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</si>
  <si>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</si>
  <si>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</si>
  <si>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</si>
  <si>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</si>
  <si>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</si>
  <si>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</si>
  <si>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</si>
  <si>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</si>
  <si>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</si>
  <si>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</si>
  <si>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</si>
  <si>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</si>
  <si>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</si>
  <si>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</si>
  <si>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</si>
  <si>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</si>
  <si>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</si>
  <si>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</si>
  <si>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</si>
  <si>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</si>
  <si>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</si>
  <si>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</si>
  <si>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</si>
  <si>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</si>
  <si>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</si>
  <si>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</si>
  <si>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</si>
  <si>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</si>
  <si>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</si>
  <si>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</si>
  <si>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</si>
  <si>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</si>
  <si>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</si>
  <si>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</si>
  <si>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</si>
  <si>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</si>
  <si>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</si>
  <si>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</si>
  <si>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</si>
  <si>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</si>
  <si>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</si>
  <si>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</si>
  <si>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</si>
  <si>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</si>
  <si>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</si>
  <si>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</si>
  <si>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</si>
  <si>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</si>
  <si>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</si>
  <si>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</si>
  <si>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</si>
  <si>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</si>
  <si>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</si>
  <si>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</si>
  <si>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</si>
  <si>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</si>
  <si>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</si>
  <si>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</si>
  <si>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</si>
  <si>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</si>
  <si>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</si>
  <si>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</si>
  <si>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</si>
  <si>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</si>
  <si>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</si>
  <si>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</si>
  <si>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</si>
  <si>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</si>
  <si>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</si>
  <si>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</si>
  <si>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</si>
  <si>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</si>
  <si>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</si>
  <si>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</si>
  <si>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</si>
  <si>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</si>
  <si>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</si>
  <si>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</si>
  <si>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</si>
  <si>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</si>
  <si>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</si>
  <si>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</si>
  <si>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</si>
  <si>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</si>
  <si>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</si>
  <si>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</si>
  <si>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</si>
  <si>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</si>
  <si>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</si>
  <si>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</si>
  <si>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</si>
  <si>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</si>
  <si>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</si>
  <si>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</si>
  <si>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</si>
  <si>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</si>
  <si>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</si>
  <si>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</si>
  <si>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</si>
  <si>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</si>
  <si>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</si>
  <si>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</si>
  <si>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</si>
  <si>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</si>
  <si>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</si>
  <si>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</si>
  <si>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</si>
  <si>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</si>
  <si>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</si>
  <si>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</si>
  <si>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</si>
  <si>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</si>
  <si>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</si>
  <si>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</si>
  <si>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</si>
  <si>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</si>
  <si>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</si>
  <si>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</si>
  <si>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</si>
  <si>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</si>
  <si>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</si>
  <si>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</si>
  <si>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</si>
  <si>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</si>
  <si>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</si>
  <si>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</si>
  <si>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</si>
  <si>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</si>
  <si>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</si>
  <si>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</si>
  <si>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</si>
  <si>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</si>
  <si>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</si>
  <si>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</si>
  <si>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</si>
  <si>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</si>
  <si>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</si>
  <si>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</si>
  <si>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</si>
  <si>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</si>
  <si>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</si>
  <si>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</si>
  <si>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</si>
  <si>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</si>
  <si>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</si>
  <si>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</si>
  <si>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</si>
  <si>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</si>
  <si>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</si>
  <si>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</si>
  <si>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</si>
  <si>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</si>
  <si>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</si>
  <si>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</si>
  <si>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</si>
  <si>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</si>
  <si>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</si>
  <si>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</si>
  <si>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</si>
  <si>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</si>
  <si>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</si>
  <si>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</si>
  <si>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</si>
  <si>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</si>
  <si>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</si>
  <si>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</si>
  <si>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</si>
  <si>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</si>
  <si>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</si>
  <si>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</si>
  <si>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</si>
  <si>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</si>
  <si>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</si>
  <si>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</si>
  <si>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</si>
  <si>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</si>
  <si>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</si>
  <si>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</si>
  <si>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</si>
  <si>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</si>
  <si>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</si>
  <si>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</si>
  <si>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</si>
  <si>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</si>
  <si>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</si>
  <si>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</si>
  <si>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</si>
  <si>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</si>
  <si>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</si>
  <si>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</si>
  <si>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</si>
  <si>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</si>
  <si>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</si>
  <si>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</si>
  <si>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</si>
  <si>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</si>
  <si>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</si>
  <si>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</si>
  <si>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</si>
  <si>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</si>
  <si>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</si>
  <si>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</si>
  <si>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</si>
  <si>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</si>
  <si>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</si>
  <si>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</si>
  <si>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</si>
  <si>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</si>
  <si>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</si>
  <si>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</si>
  <si>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</si>
  <si>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</si>
  <si>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</si>
  <si>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</si>
  <si>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</si>
  <si>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</si>
  <si>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</si>
  <si>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</si>
  <si>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</si>
  <si>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</si>
  <si>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</si>
  <si>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</si>
  <si>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</si>
  <si>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</si>
  <si>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</si>
  <si>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</si>
  <si>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</si>
  <si>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</si>
  <si>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</si>
  <si>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</si>
  <si>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</si>
  <si>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</si>
  <si>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</si>
  <si>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</si>
  <si>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</si>
  <si>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</si>
  <si>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</si>
  <si>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</si>
  <si>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</si>
  <si>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</si>
  <si>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</si>
  <si>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</si>
  <si>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</si>
  <si>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</si>
  <si>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</si>
  <si>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</si>
  <si>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</si>
  <si>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</si>
  <si>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</si>
  <si>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</si>
  <si>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</si>
  <si>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</si>
  <si>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</si>
  <si>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</si>
  <si>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</si>
  <si>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</si>
  <si>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</si>
  <si>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</si>
  <si>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</si>
  <si>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</si>
  <si>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</si>
  <si>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</si>
  <si>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</si>
  <si>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</si>
  <si>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</si>
  <si>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</si>
  <si>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</si>
  <si>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</si>
  <si>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</si>
  <si>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</si>
  <si>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</si>
  <si>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</si>
  <si>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</si>
  <si>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</si>
  <si>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</si>
  <si>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</si>
  <si>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</si>
  <si>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</si>
  <si>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</si>
  <si>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</si>
  <si>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</si>
  <si>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</si>
  <si>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</si>
  <si>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</si>
  <si>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</si>
  <si>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</si>
  <si>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</si>
  <si>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</si>
  <si>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</si>
  <si>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</si>
  <si>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</si>
  <si>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</si>
  <si>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</si>
  <si>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</si>
  <si>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</si>
  <si>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</si>
  <si>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</si>
  <si>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</si>
  <si>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</si>
  <si>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</si>
  <si>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</si>
  <si>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</si>
  <si>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</si>
  <si>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</si>
  <si>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</si>
  <si>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</si>
  <si>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</si>
  <si>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</si>
  <si>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</si>
  <si>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</si>
  <si>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</si>
  <si>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</si>
  <si>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</si>
  <si>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</si>
  <si>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</si>
  <si>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</si>
  <si>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</si>
  <si>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</si>
  <si>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</si>
  <si>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</si>
  <si>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</si>
  <si>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</si>
  <si>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</si>
  <si>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</si>
  <si>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</si>
  <si>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</si>
  <si>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</si>
  <si>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</si>
  <si>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</si>
  <si>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</si>
  <si>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</si>
  <si>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</si>
  <si>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</si>
  <si>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</si>
  <si>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</si>
  <si>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</si>
  <si>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</si>
  <si>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</si>
  <si>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</si>
  <si>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</si>
  <si>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</si>
  <si>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</si>
  <si>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</si>
  <si>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</si>
  <si>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</si>
  <si>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</si>
  <si>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</si>
  <si>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</si>
  <si>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</si>
  <si>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</si>
  <si>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</si>
  <si>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</si>
  <si>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</si>
  <si>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</si>
  <si>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</si>
  <si>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</si>
  <si>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</si>
  <si>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</si>
  <si>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</si>
  <si>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</si>
  <si>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</si>
  <si>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</si>
  <si>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</si>
  <si>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</si>
  <si>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</si>
  <si>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</si>
  <si>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</si>
  <si>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</si>
  <si>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</si>
  <si>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</si>
  <si>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</si>
  <si>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</si>
  <si>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</si>
  <si>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</si>
  <si>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</si>
  <si>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</si>
  <si>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</si>
  <si>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</si>
  <si>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</si>
  <si>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</si>
  <si>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</si>
  <si>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</si>
  <si>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</si>
  <si>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</si>
  <si>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</si>
  <si>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</si>
  <si>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</si>
  <si>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</si>
  <si>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</si>
  <si>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</si>
  <si>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</si>
  <si>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</si>
  <si>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</si>
  <si>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</si>
  <si>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</si>
  <si>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</si>
  <si>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</si>
  <si>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</si>
  <si>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</si>
  <si>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</si>
  <si>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</si>
  <si>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</si>
  <si>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</si>
  <si>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</si>
  <si>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</si>
  <si>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</si>
  <si>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</si>
  <si>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</si>
  <si>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</si>
  <si>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</si>
  <si>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</si>
  <si>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</si>
  <si>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</si>
  <si>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</si>
  <si>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</si>
  <si>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</si>
  <si>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</si>
  <si>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</si>
  <si>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</si>
  <si>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</si>
  <si>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</si>
  <si>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</si>
  <si>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</si>
  <si>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</si>
  <si>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</si>
  <si>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</si>
  <si>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</si>
  <si>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</si>
  <si>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</si>
  <si>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</si>
  <si>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</si>
  <si>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</si>
  <si>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</si>
  <si>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</si>
  <si>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</si>
  <si>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</si>
  <si>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</si>
  <si>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</si>
  <si>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</si>
  <si>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</si>
  <si>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</si>
  <si>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</si>
  <si>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</si>
  <si>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</si>
  <si>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</si>
  <si>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</si>
  <si>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</si>
  <si>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</si>
  <si>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</si>
  <si>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</si>
  <si>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</si>
  <si>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</si>
  <si>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</si>
  <si>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</si>
  <si>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</si>
  <si>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</si>
  <si>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</si>
  <si>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</si>
  <si>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</si>
  <si>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</si>
  <si>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</si>
  <si>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</si>
  <si>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</si>
  <si>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</si>
  <si>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</si>
  <si>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</si>
  <si>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</si>
  <si>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</si>
  <si>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</si>
  <si>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</si>
  <si>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</si>
  <si>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</si>
  <si>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</si>
  <si>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</si>
  <si>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</si>
  <si>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</si>
  <si>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</si>
  <si>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</si>
  <si>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</si>
  <si>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</si>
  <si>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</si>
  <si>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</si>
  <si>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</si>
  <si>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</si>
  <si>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</si>
  <si>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</si>
  <si>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</si>
  <si>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</si>
  <si>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</si>
  <si>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</si>
  <si>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</si>
  <si>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</si>
  <si>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</si>
  <si>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</si>
  <si>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</si>
  <si>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</si>
  <si>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</si>
  <si>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</si>
  <si>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</si>
  <si>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</si>
  <si>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</si>
  <si>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</si>
  <si>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</si>
  <si>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</si>
  <si>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</si>
  <si>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</si>
  <si>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</si>
  <si>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</si>
  <si>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</si>
  <si>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</si>
  <si>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</si>
  <si>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</si>
  <si>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</si>
  <si>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</si>
  <si>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</si>
  <si>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</si>
  <si>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</si>
  <si>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</si>
  <si>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</si>
  <si>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</si>
  <si>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</si>
  <si>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</si>
  <si>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</si>
  <si>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</si>
  <si>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</si>
  <si>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</si>
  <si>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</si>
  <si>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</si>
  <si>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</si>
  <si>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</si>
  <si>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</si>
  <si>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</si>
  <si>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</si>
  <si>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</si>
  <si>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</si>
  <si>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</si>
  <si>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</si>
  <si>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</si>
  <si>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</si>
  <si>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</si>
  <si>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</si>
  <si>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</si>
  <si>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</si>
  <si>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</si>
  <si>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</si>
  <si>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</si>
  <si>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</si>
  <si>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</si>
  <si>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</si>
  <si>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</si>
  <si>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</si>
  <si>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</si>
  <si>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</si>
  <si>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</si>
  <si>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</si>
  <si>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</si>
  <si>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</si>
  <si>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</si>
  <si>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</si>
  <si>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</si>
  <si>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</si>
  <si>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</si>
  <si>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</si>
  <si>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</si>
  <si>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</si>
  <si>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</si>
  <si>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</si>
  <si>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</si>
  <si>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</si>
  <si>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</si>
  <si>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</si>
  <si>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</si>
  <si>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</si>
  <si>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</si>
  <si>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</si>
  <si>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</si>
  <si>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</si>
  <si>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</si>
  <si>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</si>
  <si>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</si>
  <si>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</si>
  <si>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</si>
  <si>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</si>
  <si>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</si>
  <si>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</si>
  <si>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</si>
  <si>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</si>
  <si>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</si>
  <si>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</si>
  <si>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</si>
  <si>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</si>
  <si>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</si>
  <si>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</si>
  <si>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</si>
  <si>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</si>
  <si>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</si>
  <si>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</si>
  <si>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</si>
  <si>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</si>
  <si>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</si>
  <si>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</si>
  <si>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</si>
  <si>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</si>
  <si>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</si>
  <si>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</si>
  <si>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</si>
  <si>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</si>
  <si>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</si>
  <si>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</si>
  <si>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</si>
  <si>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</si>
  <si>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</si>
  <si>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</si>
  <si>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</si>
  <si>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</si>
  <si>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</si>
  <si>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</si>
  <si>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</si>
  <si>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</si>
  <si>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</si>
  <si>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</si>
  <si>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</si>
  <si>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</si>
  <si>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</si>
  <si>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</si>
  <si>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</si>
  <si>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</si>
  <si>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</si>
  <si>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</si>
  <si>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</si>
  <si>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</si>
  <si>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</si>
  <si>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</si>
  <si>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</si>
  <si>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</si>
  <si>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</si>
  <si>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</si>
  <si>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</si>
  <si>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</si>
  <si>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</si>
  <si>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</si>
  <si>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</si>
  <si>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</si>
  <si>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</si>
  <si>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</si>
  <si>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</si>
  <si>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</si>
  <si>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</si>
  <si>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</si>
  <si>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</si>
  <si>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</si>
  <si>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</si>
  <si>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</si>
  <si>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</si>
  <si>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</si>
  <si>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</si>
  <si>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</si>
  <si>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</si>
  <si>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</si>
  <si>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</si>
  <si>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</si>
  <si>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</si>
  <si>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</si>
  <si>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</si>
  <si>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</si>
  <si>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</si>
  <si>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</si>
  <si>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</si>
  <si>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</si>
  <si>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</si>
  <si>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</si>
  <si>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</si>
  <si>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</si>
  <si>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</si>
  <si>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</si>
  <si>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</si>
  <si>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</si>
  <si>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</si>
  <si>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</si>
  <si>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</si>
  <si>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</si>
  <si>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</si>
  <si>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</si>
  <si>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</si>
  <si>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</si>
  <si>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</si>
  <si>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</si>
  <si>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</si>
  <si>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</si>
  <si>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</si>
  <si>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</si>
  <si>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</si>
  <si>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</si>
  <si>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</si>
  <si>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</si>
  <si>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</si>
  <si>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</si>
  <si>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</si>
  <si>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</si>
  <si>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</si>
  <si>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</si>
  <si>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</si>
  <si>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</si>
  <si>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</si>
  <si>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</si>
  <si>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</si>
  <si>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</si>
  <si>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</si>
  <si>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</si>
  <si>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</si>
  <si>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</si>
  <si>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</si>
  <si>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</si>
  <si>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</si>
  <si>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</si>
  <si>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</si>
  <si>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</si>
  <si>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</si>
  <si>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</si>
  <si>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</si>
  <si>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</si>
  <si>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</si>
  <si>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</si>
  <si>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</si>
  <si>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</si>
  <si>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</si>
  <si>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</si>
  <si>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</si>
  <si>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</si>
  <si>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</si>
  <si>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</si>
  <si>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</si>
  <si>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</si>
  <si>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</si>
  <si>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</si>
  <si>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</si>
  <si>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</si>
  <si>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</si>
  <si>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</si>
  <si>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</si>
  <si>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</si>
  <si>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</si>
  <si>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</si>
  <si>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</si>
  <si>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</si>
  <si>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</si>
  <si>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</si>
  <si>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</si>
  <si>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</si>
  <si>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</si>
  <si>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</si>
  <si>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</si>
  <si>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</si>
  <si>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</si>
  <si>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</si>
  <si>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</si>
  <si>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</si>
  <si>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</si>
  <si>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</si>
  <si>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</si>
  <si>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</si>
  <si>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</si>
  <si>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</si>
  <si>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</si>
  <si>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</si>
  <si>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</si>
  <si>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</si>
  <si>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</si>
  <si>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</si>
  <si>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</si>
  <si>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</si>
  <si>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</si>
  <si>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</si>
  <si>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</si>
  <si>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</si>
  <si>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</si>
  <si>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</si>
  <si>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</si>
  <si>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</si>
  <si>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</si>
  <si>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</si>
  <si>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</si>
  <si>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</si>
  <si>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</si>
  <si>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</si>
  <si>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</si>
  <si>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</si>
  <si>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</si>
  <si>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</si>
  <si>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</si>
  <si>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</si>
  <si>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</si>
  <si>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</si>
  <si>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</si>
  <si>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</si>
  <si>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</si>
  <si>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</si>
  <si>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</si>
  <si>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</si>
  <si>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</si>
  <si>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</si>
  <si>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</si>
  <si>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</si>
  <si>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</si>
  <si>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</si>
  <si>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</si>
  <si>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</si>
  <si>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</si>
  <si>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</si>
  <si>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</si>
  <si>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</si>
  <si>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</si>
  <si>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</si>
  <si>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</si>
  <si>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</si>
  <si>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</si>
  <si>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</si>
  <si>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</si>
  <si>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</si>
  <si>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</si>
  <si>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</si>
  <si>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</si>
  <si>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</si>
  <si>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</si>
  <si>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</si>
  <si>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</si>
  <si>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</si>
  <si>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</si>
  <si>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</si>
  <si>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</si>
  <si>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</si>
  <si>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</si>
  <si>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</si>
  <si>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</si>
  <si>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</si>
  <si>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</si>
  <si>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</si>
  <si>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</si>
  <si>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</si>
  <si>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</si>
  <si>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</si>
  <si>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</si>
  <si>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</si>
  <si>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</si>
  <si>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</si>
  <si>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</si>
  <si>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</si>
  <si>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</si>
  <si>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</si>
  <si>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</si>
  <si>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</si>
  <si>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</si>
  <si>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</si>
  <si>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</si>
  <si>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</si>
  <si>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</si>
  <si>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</si>
  <si>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</si>
  <si>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</si>
  <si>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</si>
  <si>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</si>
  <si>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</si>
  <si>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</si>
  <si>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</si>
  <si>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</si>
  <si>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</si>
  <si>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</si>
  <si>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</si>
  <si>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</si>
  <si>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</si>
  <si>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</si>
  <si>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</si>
  <si>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</si>
  <si>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</si>
  <si>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</si>
  <si>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</si>
  <si>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</si>
  <si>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</si>
  <si>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</si>
  <si>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</si>
  <si>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</si>
  <si>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</si>
  <si>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</si>
  <si>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</si>
  <si>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</si>
  <si>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</si>
  <si>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</si>
  <si>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</si>
  <si>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</si>
  <si>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</si>
  <si>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</si>
  <si>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</si>
  <si>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</si>
  <si>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</si>
  <si>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</si>
  <si>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</si>
  <si>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</si>
  <si>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</si>
  <si>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</si>
  <si>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</si>
  <si>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</si>
  <si>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</si>
  <si>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</si>
  <si>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</si>
  <si>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</si>
  <si>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</si>
  <si>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</si>
  <si>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</si>
  <si>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</si>
  <si>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</si>
  <si>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</si>
  <si>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</si>
  <si>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</si>
  <si>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</si>
  <si>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</si>
  <si>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</si>
  <si>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</si>
  <si>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</si>
  <si>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</si>
  <si>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</si>
  <si>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</si>
  <si>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</si>
  <si>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</si>
  <si>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</si>
  <si>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</si>
  <si>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</si>
  <si>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</si>
  <si>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</si>
  <si>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</si>
  <si>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</si>
  <si>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</si>
  <si>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</si>
  <si>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</si>
  <si>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</si>
  <si>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</si>
  <si>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</si>
  <si>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</si>
  <si>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</si>
  <si>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</si>
  <si>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</si>
  <si>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</si>
  <si>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</si>
  <si>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</si>
  <si>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</si>
  <si>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</si>
  <si>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</si>
  <si>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</si>
  <si>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</si>
  <si>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</si>
  <si>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</si>
  <si>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</si>
  <si>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</si>
  <si>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</si>
  <si>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</si>
  <si>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</si>
  <si>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</si>
  <si>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</si>
  <si>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</si>
  <si>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</si>
  <si>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</si>
  <si>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</si>
  <si>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</si>
  <si>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</si>
  <si>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</si>
  <si>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</si>
  <si>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</si>
  <si>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</si>
  <si>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</si>
  <si>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</si>
  <si>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</si>
  <si>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</si>
  <si>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</si>
  <si>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</si>
  <si>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</si>
  <si>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</si>
  <si>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</si>
  <si>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</si>
  <si>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</si>
  <si>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</si>
  <si>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</si>
  <si>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</si>
  <si>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</si>
  <si>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</si>
  <si>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</si>
  <si>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</si>
  <si>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</si>
  <si>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</si>
  <si>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</si>
  <si>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</si>
  <si>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</si>
  <si>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</si>
  <si>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</si>
  <si>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</si>
  <si>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</si>
  <si>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</si>
  <si>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</si>
  <si>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</si>
  <si>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</si>
  <si>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</si>
  <si>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</si>
  <si>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</si>
  <si>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</si>
  <si>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</si>
  <si>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</si>
  <si>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</si>
  <si>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</si>
  <si>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</si>
  <si>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</si>
  <si>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</si>
  <si>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</si>
  <si>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</si>
  <si>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</si>
  <si>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</si>
  <si>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</si>
  <si>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</si>
  <si>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</si>
  <si>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</si>
  <si>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</si>
  <si>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</si>
  <si>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</si>
  <si>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</si>
  <si>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</si>
  <si>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</si>
  <si>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</si>
  <si>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</si>
  <si>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</si>
  <si>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</si>
  <si>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</si>
  <si>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</si>
  <si>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</si>
  <si>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</si>
  <si>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</si>
  <si>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</si>
  <si>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</si>
  <si>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</si>
  <si>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</si>
  <si>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</si>
  <si>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</si>
  <si>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</si>
  <si>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</si>
  <si>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</si>
  <si>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</si>
  <si>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</si>
  <si>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</si>
  <si>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</si>
  <si>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</si>
  <si>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</si>
  <si>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</si>
  <si>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</si>
  <si>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</si>
  <si>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</si>
  <si>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</si>
  <si>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</si>
  <si>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</si>
  <si>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</si>
  <si>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</si>
  <si>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</si>
  <si>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</si>
  <si>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</si>
  <si>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</si>
  <si>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</si>
  <si>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</si>
  <si>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</si>
  <si>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</si>
  <si>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</si>
  <si>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</si>
  <si>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</si>
  <si>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</si>
  <si>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</si>
  <si>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</si>
  <si>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</si>
  <si>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</si>
  <si>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</si>
  <si>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</si>
  <si>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</si>
  <si>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</si>
  <si>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</si>
  <si>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</si>
  <si>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</si>
  <si>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</si>
  <si>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</si>
  <si>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</si>
  <si>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</si>
  <si>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</si>
  <si>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</si>
  <si>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</si>
  <si>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</si>
  <si>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</si>
  <si>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</si>
  <si>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</si>
  <si>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</si>
  <si>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</si>
  <si>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</si>
  <si>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</si>
  <si>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</si>
  <si>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</si>
  <si>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</si>
  <si>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</si>
  <si>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</si>
  <si>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</si>
  <si>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</si>
  <si>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</si>
  <si>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</si>
  <si>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</si>
  <si>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</si>
  <si>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</si>
  <si>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</si>
  <si>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</si>
  <si>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</si>
  <si>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</si>
  <si>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</si>
  <si>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</si>
  <si>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</si>
  <si>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</si>
  <si>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</si>
  <si>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</si>
  <si>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</si>
  <si>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</si>
  <si>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</si>
  <si>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</si>
  <si>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</si>
  <si>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</si>
  <si>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</si>
  <si>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</si>
  <si>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</si>
  <si>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</si>
  <si>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</si>
  <si>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</si>
  <si>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</si>
  <si>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</si>
  <si>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</si>
  <si>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</si>
  <si>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</si>
  <si>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</si>
  <si>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</si>
  <si>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</si>
  <si>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</si>
  <si>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</si>
  <si>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</si>
  <si>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</si>
  <si>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</si>
  <si>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</si>
  <si>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</si>
  <si>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</si>
  <si>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</si>
  <si>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</si>
  <si>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</si>
  <si>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</si>
  <si>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</si>
  <si>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</si>
  <si>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</si>
  <si>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</si>
  <si>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</si>
  <si>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</si>
  <si>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</si>
  <si>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</si>
  <si>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</si>
  <si>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</si>
  <si>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</si>
  <si>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</si>
  <si>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</si>
  <si>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</si>
  <si>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</si>
  <si>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</si>
  <si>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</si>
  <si>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</si>
  <si>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</si>
  <si>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</si>
  <si>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</si>
  <si>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</si>
  <si>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</si>
  <si>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</si>
  <si>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</si>
  <si>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</si>
  <si>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</si>
  <si>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</si>
  <si>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</si>
  <si>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</si>
  <si>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</si>
  <si>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</si>
  <si>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</si>
  <si>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</si>
  <si>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</si>
  <si>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</si>
  <si>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</si>
  <si>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</si>
  <si>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</si>
  <si>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</si>
  <si>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</si>
  <si>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</si>
  <si>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</si>
  <si>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</si>
  <si>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</si>
  <si>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</si>
  <si>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</si>
  <si>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</si>
  <si>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</si>
  <si>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</si>
  <si>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</si>
  <si>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</si>
  <si>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</si>
  <si>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</si>
  <si>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</si>
  <si>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</si>
  <si>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</si>
  <si>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</si>
  <si>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</si>
  <si>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</si>
  <si>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</si>
  <si>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</si>
  <si>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</si>
  <si>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</si>
  <si>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</si>
  <si>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</si>
  <si>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</si>
  <si>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</si>
  <si>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</si>
  <si>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</si>
  <si>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</si>
  <si>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</si>
  <si>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</si>
  <si>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</si>
  <si>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</si>
  <si>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</si>
  <si>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</si>
  <si>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</si>
  <si>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</si>
  <si>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</si>
  <si>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</si>
  <si>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</si>
  <si>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</si>
  <si>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</si>
  <si>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</si>
  <si>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</si>
  <si>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</si>
  <si>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</si>
  <si>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</si>
  <si>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</si>
  <si>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</si>
  <si>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</si>
  <si>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</si>
  <si>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</si>
  <si>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</si>
  <si>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</si>
  <si>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</si>
  <si>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</si>
  <si>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</si>
  <si>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</si>
  <si>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</si>
  <si>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</si>
  <si>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</si>
  <si>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</si>
  <si>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</si>
  <si>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</si>
  <si>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</si>
  <si>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</si>
  <si>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</si>
  <si>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</si>
  <si>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</si>
  <si>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</si>
  <si>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</si>
  <si>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</si>
  <si>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</si>
  <si>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</si>
  <si>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</si>
  <si>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</si>
  <si>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</si>
  <si>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</si>
  <si>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</si>
  <si>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</si>
  <si>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</si>
  <si>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</si>
  <si>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</si>
  <si>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</si>
  <si>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</si>
  <si>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</si>
  <si>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</si>
  <si>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</si>
  <si>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</si>
  <si>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</si>
  <si>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</si>
  <si>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</si>
  <si>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</si>
  <si>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</si>
  <si>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</si>
  <si>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</si>
  <si>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</si>
  <si>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</si>
  <si>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</si>
  <si>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</si>
  <si>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</si>
  <si>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</si>
  <si>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</si>
  <si>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</si>
  <si>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</si>
  <si>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</si>
  <si>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</si>
  <si>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</si>
  <si>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</si>
  <si>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</si>
  <si>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</si>
  <si>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</si>
  <si>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</si>
  <si>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</si>
  <si>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</si>
  <si>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</si>
  <si>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</si>
  <si>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</si>
  <si>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</si>
  <si>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</si>
  <si>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</si>
  <si>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</si>
  <si>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</si>
  <si>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</si>
  <si>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</si>
  <si>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</si>
  <si>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</si>
  <si>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</si>
  <si>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</si>
  <si>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</si>
  <si>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</si>
  <si>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</si>
  <si>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</si>
  <si>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</si>
  <si>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</si>
  <si>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</si>
  <si>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</si>
  <si>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</si>
  <si>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</si>
  <si>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</si>
  <si>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</si>
  <si>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</si>
  <si>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</si>
  <si>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</si>
  <si>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</si>
  <si>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</si>
  <si>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</si>
  <si>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</si>
  <si>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</si>
  <si>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</si>
  <si>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</si>
  <si>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</si>
  <si>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</si>
  <si>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</si>
  <si>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</si>
  <si>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</si>
  <si>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</si>
  <si>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</si>
  <si>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</si>
  <si>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</si>
  <si>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</si>
  <si>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</si>
  <si>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</si>
  <si>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</si>
  <si>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</si>
  <si>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</si>
  <si>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</si>
  <si>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</si>
  <si>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</si>
  <si>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</si>
  <si>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</si>
  <si>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</si>
  <si>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</si>
  <si>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</si>
  <si>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</si>
  <si>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</si>
  <si>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</si>
  <si>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</si>
  <si>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</si>
  <si>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</si>
  <si>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</si>
  <si>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</si>
  <si>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</si>
  <si>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</si>
  <si>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</si>
  <si>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</si>
  <si>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</si>
  <si>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</si>
  <si>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</si>
  <si>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</si>
  <si>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</si>
  <si>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</si>
  <si>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</si>
  <si>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</si>
  <si>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</si>
  <si>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</si>
  <si>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</si>
  <si>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</si>
  <si>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</si>
  <si>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</si>
  <si>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</si>
  <si>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</si>
  <si>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</si>
  <si>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</si>
  <si>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</si>
  <si>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</si>
  <si>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</si>
  <si>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</si>
  <si>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</si>
  <si>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</si>
  <si>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</si>
  <si>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</si>
  <si>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</si>
  <si>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</si>
  <si>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</si>
  <si>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</si>
  <si>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</si>
  <si>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</si>
  <si>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</si>
  <si>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</si>
  <si>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</si>
  <si>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</si>
  <si>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</si>
  <si>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</si>
  <si>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</si>
  <si>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</si>
  <si>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</si>
  <si>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</si>
  <si>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</si>
  <si>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</si>
  <si>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</si>
  <si>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</si>
  <si>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</si>
  <si>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</si>
  <si>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</si>
  <si>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</si>
  <si>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</si>
  <si>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</si>
  <si>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</si>
  <si>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</si>
  <si>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</si>
  <si>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</si>
  <si>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</si>
  <si>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</si>
  <si>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</si>
  <si>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</si>
  <si>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</si>
  <si>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</si>
  <si>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</si>
  <si>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</si>
  <si>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</si>
  <si>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</si>
  <si>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</si>
  <si>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</si>
  <si>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</si>
  <si>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</si>
  <si>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</si>
  <si>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</si>
  <si>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</si>
  <si>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</si>
  <si>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</si>
  <si>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</si>
  <si>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</si>
  <si>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</si>
  <si>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</si>
  <si>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</si>
  <si>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</si>
  <si>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</si>
  <si>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</si>
  <si>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</si>
  <si>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</si>
  <si>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</si>
  <si>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</si>
  <si>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</si>
  <si>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</si>
  <si>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</si>
  <si>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</si>
  <si>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</si>
  <si>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</si>
  <si>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</si>
  <si>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</si>
  <si>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</si>
  <si>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</si>
  <si>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</si>
  <si>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</si>
  <si>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</si>
  <si>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</si>
  <si>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</si>
  <si>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</si>
  <si>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</si>
  <si>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</si>
  <si>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</si>
  <si>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</si>
  <si>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</si>
  <si>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</si>
  <si>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</si>
  <si>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</si>
  <si>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</si>
  <si>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</si>
  <si>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</si>
  <si>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</si>
  <si>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</si>
  <si>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</si>
  <si>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</si>
  <si>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</si>
  <si>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</si>
  <si>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</si>
  <si>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</si>
  <si>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</si>
  <si>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</si>
  <si>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</si>
  <si>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</si>
  <si>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</si>
  <si>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</si>
  <si>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</si>
  <si>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</si>
  <si>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</si>
  <si>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</si>
  <si>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</si>
  <si>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</si>
  <si>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</si>
  <si>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</si>
  <si>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</si>
  <si>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</si>
  <si>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</si>
  <si>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</si>
  <si>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</si>
  <si>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</si>
  <si>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</si>
  <si>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</si>
  <si>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</si>
  <si>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</si>
  <si>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</si>
  <si>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</si>
  <si>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</si>
  <si>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</si>
  <si>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</si>
  <si>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</si>
  <si>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</si>
  <si>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</si>
  <si>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</si>
  <si>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</si>
  <si>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</si>
  <si>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</si>
  <si>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</si>
  <si>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</si>
  <si>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</si>
  <si>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</si>
  <si>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</si>
  <si>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</si>
  <si>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</si>
  <si>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</si>
  <si>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</si>
  <si>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</si>
  <si>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</si>
  <si>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</si>
  <si>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</si>
  <si>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</si>
  <si>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</si>
  <si>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</si>
  <si>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</si>
  <si>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</si>
  <si>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</si>
  <si>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</si>
  <si>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</si>
  <si>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</si>
  <si>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</si>
  <si>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</si>
  <si>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</si>
  <si>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</si>
  <si>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</si>
  <si>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</si>
  <si>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</si>
  <si>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</si>
  <si>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</si>
  <si>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</si>
  <si>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</si>
  <si>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</si>
  <si>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</si>
  <si>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</si>
  <si>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</si>
  <si>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</si>
  <si>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</si>
  <si>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</si>
  <si>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</si>
  <si>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</si>
  <si>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</si>
  <si>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</si>
  <si>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</si>
  <si>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</si>
  <si>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</si>
  <si>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</si>
  <si>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</si>
  <si>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</si>
  <si>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</si>
  <si>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</si>
  <si>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</si>
  <si>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</si>
  <si>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</si>
  <si>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</si>
  <si>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</si>
  <si>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</si>
  <si>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</si>
  <si>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</si>
  <si>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</si>
  <si>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</si>
  <si>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</si>
  <si>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</si>
  <si>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</si>
  <si>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</si>
  <si>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</si>
  <si>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</si>
  <si>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</si>
  <si>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</si>
  <si>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</si>
  <si>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</si>
  <si>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</si>
  <si>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</si>
  <si>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</si>
  <si>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</si>
  <si>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</si>
  <si>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</si>
  <si>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</si>
  <si>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</si>
  <si>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</si>
  <si>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</si>
  <si>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</si>
  <si>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</si>
  <si>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</si>
  <si>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</si>
  <si>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</si>
  <si>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</si>
  <si>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</si>
  <si>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</si>
  <si>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</si>
  <si>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</si>
  <si>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</si>
  <si>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</si>
  <si>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</si>
  <si>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</si>
  <si>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</si>
  <si>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</si>
  <si>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</si>
  <si>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</si>
  <si>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</si>
  <si>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</si>
  <si>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</si>
  <si>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</si>
  <si>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</si>
  <si>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</si>
  <si>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</si>
  <si>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</si>
  <si>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</si>
  <si>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</si>
  <si>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</si>
  <si>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</si>
  <si>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</si>
  <si>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</si>
  <si>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</si>
  <si>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</si>
  <si>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</si>
  <si>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</si>
  <si>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</si>
  <si>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</si>
  <si>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</si>
  <si>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</si>
  <si>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</si>
  <si>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</si>
  <si>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</si>
  <si>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</si>
  <si>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</si>
  <si>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</si>
  <si>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</si>
  <si>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</si>
  <si>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</si>
  <si>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</si>
  <si>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</si>
  <si>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</si>
  <si>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</si>
  <si>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</si>
  <si>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</si>
  <si>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</si>
  <si>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</si>
  <si>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</si>
  <si>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</si>
  <si>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</si>
  <si>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</si>
  <si>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</si>
  <si>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</si>
  <si>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</si>
  <si>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</si>
  <si>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</si>
  <si>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</si>
  <si>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</si>
  <si>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</si>
  <si>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</si>
  <si>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</si>
  <si>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</si>
  <si>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</si>
  <si>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</si>
  <si>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</si>
  <si>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</si>
  <si>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</si>
  <si>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</si>
  <si>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</si>
  <si>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</si>
  <si>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</si>
  <si>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</si>
  <si>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</si>
  <si>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</si>
  <si>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</si>
  <si>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</si>
  <si>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</si>
  <si>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</si>
  <si>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</si>
  <si>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</si>
  <si>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</si>
  <si>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</si>
  <si>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</si>
  <si>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</si>
  <si>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</si>
  <si>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</si>
  <si>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</si>
  <si>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</si>
  <si>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</si>
  <si>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</si>
  <si>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</si>
  <si>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</si>
  <si>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</si>
  <si>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</si>
  <si>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</si>
  <si>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</si>
  <si>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</si>
  <si>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</si>
  <si>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</si>
  <si>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</si>
  <si>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</si>
  <si>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</si>
  <si>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</si>
  <si>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</si>
  <si>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</si>
  <si>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</si>
  <si>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</si>
  <si>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</si>
  <si>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</si>
  <si>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</si>
  <si>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</si>
  <si>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</si>
  <si>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</si>
  <si>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</si>
  <si>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</si>
  <si>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</si>
  <si>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</si>
  <si>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</si>
  <si>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</si>
  <si>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</si>
  <si>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</si>
  <si>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</si>
  <si>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</si>
  <si>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</si>
  <si>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</si>
  <si>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</si>
  <si>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</si>
  <si>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</si>
  <si>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</si>
  <si>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</si>
  <si>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</si>
  <si>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</si>
  <si>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</si>
  <si>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</si>
  <si>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</si>
  <si>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</si>
  <si>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</si>
  <si>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</si>
  <si>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</si>
  <si>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</si>
  <si>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</si>
  <si>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</si>
  <si>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</si>
  <si>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</si>
  <si>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</si>
  <si>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</si>
  <si>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</si>
  <si>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</si>
  <si>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</si>
  <si>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</si>
  <si>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</si>
  <si>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</si>
  <si>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</si>
  <si>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</si>
  <si>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</si>
  <si>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</si>
  <si>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</si>
  <si>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</si>
  <si>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</si>
  <si>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</si>
  <si>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</si>
  <si>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</si>
  <si>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</si>
  <si>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</si>
  <si>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</si>
  <si>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</si>
  <si>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</si>
  <si>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</si>
  <si>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</si>
  <si>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</si>
  <si>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</si>
  <si>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</si>
  <si>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</si>
  <si>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</si>
  <si>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</si>
  <si>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</si>
  <si>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</si>
  <si>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</si>
  <si>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</si>
  <si>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</si>
  <si>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</si>
  <si>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</si>
  <si>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</si>
  <si>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</si>
  <si>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</si>
  <si>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</si>
  <si>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</si>
  <si>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</si>
  <si>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</si>
  <si>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</si>
  <si>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</si>
  <si>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</si>
  <si>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</si>
  <si>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</si>
  <si>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</si>
  <si>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</si>
  <si>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</si>
  <si>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</si>
  <si>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</si>
  <si>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</si>
  <si>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</si>
  <si>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</si>
  <si>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</si>
  <si>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</si>
  <si>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</si>
  <si>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</si>
  <si>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</si>
  <si>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</si>
  <si>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</si>
  <si>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</si>
  <si>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</si>
  <si>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</si>
  <si>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</si>
  <si>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</si>
  <si>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</si>
  <si>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</si>
  <si>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</si>
  <si>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</si>
  <si>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</si>
  <si>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</si>
  <si>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</si>
  <si>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</si>
  <si>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</si>
  <si>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</si>
  <si>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</si>
  <si>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</si>
  <si>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</si>
  <si>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</si>
  <si>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</si>
  <si>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</si>
  <si>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</si>
  <si>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</si>
  <si>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</si>
  <si>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</si>
  <si>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</si>
  <si>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</si>
  <si>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</si>
  <si>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</si>
  <si>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</si>
  <si>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</si>
  <si>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</si>
  <si>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</si>
  <si>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</si>
  <si>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</si>
  <si>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</si>
  <si>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</si>
  <si>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</si>
  <si>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</si>
  <si>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</si>
  <si>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</si>
  <si>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</si>
  <si>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</si>
  <si>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</si>
  <si>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</si>
  <si>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</si>
  <si>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</si>
  <si>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</si>
  <si>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</si>
  <si>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</si>
  <si>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</si>
  <si>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</si>
  <si>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</si>
  <si>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</si>
  <si>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</si>
  <si>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</si>
  <si>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</si>
  <si>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</si>
  <si>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</si>
  <si>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</si>
  <si>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</si>
  <si>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</si>
  <si>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</si>
  <si>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</si>
  <si>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</si>
  <si>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</si>
  <si>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</si>
  <si>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</si>
  <si>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</si>
  <si>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</si>
  <si>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</si>
  <si>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</si>
  <si>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</si>
  <si>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</si>
  <si>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</si>
  <si>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</si>
  <si>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</si>
  <si>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</si>
  <si>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</si>
  <si>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</si>
  <si>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</si>
  <si>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</si>
  <si>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</si>
  <si>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</si>
  <si>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</si>
  <si>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</si>
  <si>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</si>
  <si>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</si>
  <si>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</si>
  <si>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</si>
  <si>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</si>
  <si>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</si>
  <si>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</si>
  <si>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</si>
  <si>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</si>
  <si>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</si>
  <si>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</si>
  <si>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</si>
  <si>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</si>
  <si>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</si>
  <si>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</si>
  <si>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</si>
  <si>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</si>
  <si>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</si>
  <si>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</si>
  <si>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</si>
  <si>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</si>
  <si>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</si>
  <si>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</si>
  <si>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</si>
  <si>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</si>
  <si>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</si>
  <si>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</si>
  <si>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</si>
  <si>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</si>
  <si>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</si>
  <si>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</si>
  <si>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</si>
  <si>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</si>
  <si>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</si>
  <si>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</si>
  <si>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</si>
  <si>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</si>
  <si>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</si>
  <si>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</si>
  <si>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</si>
  <si>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</si>
  <si>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</si>
  <si>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</si>
  <si>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</si>
  <si>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</si>
  <si>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</si>
  <si>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</si>
  <si>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</si>
  <si>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</si>
  <si>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</si>
  <si>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</si>
  <si>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</si>
  <si>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</si>
  <si>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</si>
  <si>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</si>
  <si>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</si>
  <si>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</si>
  <si>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</si>
  <si>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</si>
  <si>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</si>
  <si>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</si>
  <si>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</si>
  <si>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</si>
  <si>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</si>
  <si>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</si>
  <si>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</si>
  <si>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</si>
  <si>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</si>
  <si>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</si>
  <si>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</si>
  <si>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</si>
  <si>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</si>
  <si>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</si>
  <si>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</si>
  <si>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</si>
  <si>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</si>
  <si>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</si>
  <si>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</si>
  <si>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</si>
  <si>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</si>
  <si>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</si>
  <si>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</si>
  <si>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</si>
  <si>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</si>
  <si>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</si>
  <si>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</si>
  <si>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</si>
  <si>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</si>
  <si>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</si>
  <si>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</si>
  <si>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</si>
  <si>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</si>
  <si>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</si>
  <si>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</si>
  <si>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</si>
  <si>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</si>
  <si>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</si>
  <si>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</si>
  <si>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</si>
  <si>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</si>
  <si>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</si>
  <si>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</si>
  <si>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</si>
  <si>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</si>
  <si>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</si>
  <si>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</si>
  <si>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</si>
  <si>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</si>
  <si>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</si>
  <si>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</si>
  <si>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</si>
  <si>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</si>
  <si>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</si>
  <si>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</si>
  <si>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</si>
  <si>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</si>
  <si>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</si>
  <si>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</si>
  <si>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</si>
  <si>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</si>
  <si>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</si>
  <si>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</si>
  <si>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</si>
  <si>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</si>
  <si>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</si>
  <si>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</si>
  <si>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</si>
  <si>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</si>
  <si>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</si>
  <si>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</si>
  <si>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</si>
  <si>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</si>
  <si>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</si>
  <si>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</si>
  <si>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</si>
  <si>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</si>
  <si>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</si>
  <si>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</si>
  <si>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</si>
  <si>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</si>
  <si>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</si>
  <si>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</si>
  <si>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</si>
  <si>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</si>
  <si>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</si>
  <si>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</si>
  <si>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</si>
  <si>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</si>
  <si>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</si>
  <si>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</si>
  <si>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</si>
  <si>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</si>
  <si>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</si>
  <si>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</si>
  <si>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</si>
  <si>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</si>
  <si>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</si>
  <si>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</si>
  <si>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</si>
  <si>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</si>
  <si>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</si>
  <si>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</si>
  <si>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</si>
  <si>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</si>
  <si>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</si>
  <si>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</si>
  <si>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</si>
  <si>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</si>
  <si>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</si>
  <si>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</si>
  <si>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</si>
  <si>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</si>
  <si>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</si>
  <si>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</si>
  <si>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</si>
  <si>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</si>
  <si>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</si>
  <si>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</si>
  <si>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</si>
  <si>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</si>
  <si>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</si>
  <si>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</si>
  <si>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</si>
  <si>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</si>
  <si>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</si>
  <si>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</si>
  <si>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</si>
  <si>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</si>
  <si>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</si>
  <si>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</si>
  <si>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</si>
  <si>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</si>
  <si>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</si>
  <si>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</si>
  <si>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</si>
  <si>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</si>
  <si>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</si>
  <si>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</si>
  <si>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</si>
  <si>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</si>
  <si>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</si>
  <si>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</si>
  <si>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</si>
  <si>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</si>
  <si>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</si>
  <si>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</si>
  <si>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</si>
  <si>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</si>
  <si>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</si>
  <si>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</si>
  <si>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</si>
  <si>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</si>
  <si>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</si>
  <si>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</si>
  <si>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</si>
  <si>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</si>
  <si>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</si>
  <si>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</si>
  <si>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</si>
  <si>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</si>
  <si>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</si>
  <si>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</si>
  <si>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</si>
  <si>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</si>
  <si>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</si>
  <si>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</si>
  <si>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</si>
  <si>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</si>
  <si>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</si>
  <si>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</si>
  <si>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</si>
  <si>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</si>
  <si>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</si>
  <si>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</si>
  <si>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</si>
  <si>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</si>
  <si>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</si>
  <si>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</si>
  <si>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</si>
  <si>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</si>
  <si>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</si>
  <si>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</si>
  <si>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</si>
  <si>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</si>
  <si>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</si>
  <si>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</si>
  <si>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</si>
  <si>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</si>
  <si>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</si>
  <si>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</si>
  <si>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</si>
  <si>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</si>
  <si>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</si>
  <si>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</si>
  <si>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</si>
  <si>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</si>
  <si>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</si>
  <si>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</si>
  <si>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</si>
  <si>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</si>
  <si>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</si>
  <si>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</si>
  <si>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</si>
  <si>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</si>
  <si>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</si>
  <si>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</si>
  <si>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</si>
  <si>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</si>
  <si>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</si>
  <si>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</si>
  <si>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</si>
  <si>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</si>
  <si>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</si>
  <si>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</si>
  <si>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</si>
  <si>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</si>
  <si>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</si>
  <si>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</si>
  <si>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</si>
  <si>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</si>
  <si>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</si>
  <si>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</si>
  <si>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</si>
  <si>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</si>
  <si>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</si>
  <si>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</si>
  <si>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</si>
  <si>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</si>
  <si>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</si>
  <si>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</si>
  <si>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</si>
  <si>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</si>
  <si>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</si>
  <si>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</si>
  <si>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</si>
  <si>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</si>
  <si>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</si>
  <si>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</si>
  <si>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</si>
  <si>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</si>
  <si>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</si>
  <si>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</si>
  <si>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</si>
  <si>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</si>
  <si>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</si>
  <si>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</si>
  <si>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</si>
  <si>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</si>
  <si>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</si>
  <si>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</si>
  <si>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</si>
  <si>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</si>
  <si>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</si>
  <si>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</si>
  <si>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</si>
  <si>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</si>
  <si>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</si>
  <si>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</si>
  <si>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</si>
  <si>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</si>
  <si>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</si>
  <si>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</si>
  <si>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</si>
  <si>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</si>
  <si>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</si>
  <si>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</si>
  <si>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</si>
  <si>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</si>
  <si>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</si>
  <si>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</si>
  <si>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</si>
  <si>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</si>
  <si>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</si>
  <si>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</si>
  <si>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</si>
  <si>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</si>
  <si>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</si>
  <si>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</si>
  <si>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</si>
  <si>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</si>
  <si>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</si>
  <si>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</si>
  <si>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</si>
  <si>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</si>
  <si>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</si>
  <si>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</si>
  <si>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</si>
  <si>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</si>
  <si>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</si>
  <si>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</si>
  <si>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</si>
  <si>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</si>
  <si>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</si>
  <si>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</si>
  <si>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</si>
  <si>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</si>
  <si>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</si>
  <si>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</si>
  <si>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</si>
  <si>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</si>
  <si>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</si>
  <si>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</si>
  <si>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</si>
  <si>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</si>
  <si>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</si>
  <si>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</si>
  <si>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</si>
  <si>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</si>
  <si>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</si>
  <si>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</si>
  <si>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</si>
  <si>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</si>
  <si>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</si>
  <si>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</si>
  <si>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</si>
  <si>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</si>
  <si>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</si>
  <si>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</si>
  <si>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</si>
  <si>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</si>
  <si>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</si>
  <si>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</si>
  <si>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</si>
  <si>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</si>
  <si>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</si>
  <si>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</si>
  <si>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</si>
  <si>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</si>
  <si>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</si>
  <si>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</si>
  <si>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</si>
  <si>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</si>
  <si>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</si>
  <si>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</si>
  <si>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</si>
  <si>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</si>
  <si>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</si>
  <si>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</si>
  <si>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</si>
  <si>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</si>
  <si>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</si>
  <si>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</si>
  <si>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</si>
  <si>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</si>
  <si>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</si>
  <si>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</si>
  <si>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</si>
  <si>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</si>
  <si>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</si>
  <si>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</si>
  <si>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</si>
  <si>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</si>
  <si>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</si>
  <si>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</si>
  <si>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</si>
  <si>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</si>
  <si>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</si>
  <si>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</si>
  <si>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</si>
  <si>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</si>
  <si>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</si>
  <si>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</si>
  <si>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</si>
  <si>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</si>
  <si>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</si>
  <si>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</si>
  <si>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</si>
  <si>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</si>
  <si>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</si>
  <si>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</si>
  <si>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</si>
  <si>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</si>
  <si>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</si>
  <si>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</si>
  <si>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</si>
  <si>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</si>
  <si>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</si>
  <si>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</si>
  <si>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</si>
  <si>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</si>
  <si>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</si>
  <si>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</si>
  <si>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</si>
  <si>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</si>
  <si>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</si>
  <si>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</si>
  <si>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</si>
  <si>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</si>
  <si>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</si>
  <si>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</si>
  <si>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</si>
  <si>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</si>
  <si>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</si>
  <si>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</si>
  <si>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</si>
  <si>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</si>
  <si>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</si>
  <si>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</si>
  <si>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</si>
  <si>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</si>
  <si>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</si>
  <si>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</si>
  <si>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</si>
  <si>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</si>
  <si>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</si>
  <si>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</si>
  <si>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</si>
  <si>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</si>
  <si>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</si>
  <si>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</si>
  <si>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</si>
  <si>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</si>
  <si>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</si>
  <si>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</si>
  <si>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</si>
  <si>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</si>
  <si>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</si>
  <si>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</si>
  <si>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</si>
  <si>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</si>
  <si>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</si>
  <si>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</si>
  <si>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</si>
  <si>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</si>
  <si>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</si>
  <si>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</si>
  <si>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</si>
  <si>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</si>
  <si>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</si>
  <si>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</si>
  <si>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</si>
  <si>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</si>
  <si>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</si>
  <si>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</si>
  <si>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</si>
  <si>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</si>
  <si>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</si>
  <si>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</si>
  <si>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</si>
  <si>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</si>
  <si>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</si>
  <si>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</si>
  <si>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</si>
  <si>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</si>
  <si>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</si>
  <si>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</si>
  <si>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</si>
  <si>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</si>
  <si>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</si>
  <si>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</si>
  <si>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</si>
  <si>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</si>
  <si>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</si>
  <si>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</si>
  <si>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</si>
  <si>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</si>
  <si>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</si>
  <si>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</si>
  <si>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</si>
  <si>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</si>
  <si>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</si>
  <si>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</si>
  <si>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</si>
  <si>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</si>
  <si>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</si>
  <si>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</si>
  <si>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</si>
  <si>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</si>
  <si>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</si>
  <si>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</si>
  <si>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</si>
  <si>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</si>
  <si>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</si>
  <si>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</si>
  <si>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</si>
  <si>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</si>
  <si>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</si>
  <si>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</si>
  <si>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</si>
  <si>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</si>
  <si>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</si>
  <si>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</si>
  <si>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</si>
  <si>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</si>
  <si>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</si>
  <si>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</si>
  <si>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</si>
  <si>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</si>
  <si>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</si>
  <si>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</si>
  <si>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</si>
  <si>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</si>
  <si>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</si>
  <si>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</si>
  <si>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</si>
  <si>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</si>
  <si>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</si>
  <si>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</si>
  <si>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</si>
  <si>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</si>
  <si>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</si>
  <si>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</si>
  <si>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</si>
  <si>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</si>
  <si>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</si>
  <si>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</si>
  <si>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</si>
  <si>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</si>
  <si>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</si>
  <si>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</si>
  <si>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</si>
  <si>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</si>
  <si>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</si>
  <si>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</si>
  <si>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</si>
  <si>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</si>
  <si>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</si>
  <si>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</si>
  <si>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</si>
  <si>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</si>
  <si>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</si>
  <si>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</si>
  <si>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</si>
  <si>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</si>
  <si>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</si>
  <si>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</si>
  <si>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</si>
  <si>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</si>
  <si>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</si>
  <si>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</si>
  <si>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</si>
  <si>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</si>
  <si>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</si>
  <si>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</si>
  <si>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</si>
  <si>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</si>
  <si>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</si>
  <si>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</si>
  <si>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</si>
  <si>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</si>
  <si>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</si>
  <si>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</si>
  <si>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</si>
  <si>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</si>
  <si>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</si>
  <si>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</si>
  <si>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</si>
  <si>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</si>
  <si>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</si>
  <si>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</si>
  <si>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</si>
  <si>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</si>
  <si>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</si>
  <si>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</si>
  <si>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</si>
  <si>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</si>
  <si>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</si>
  <si>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</si>
  <si>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</si>
  <si>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</si>
  <si>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</si>
  <si>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</si>
  <si>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</si>
  <si>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</si>
  <si>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</si>
  <si>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</si>
  <si>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</si>
  <si>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</si>
  <si>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</si>
  <si>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</si>
  <si>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</si>
  <si>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</si>
  <si>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</si>
  <si>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</si>
  <si>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</si>
  <si>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</si>
  <si>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</si>
  <si>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</si>
  <si>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</si>
  <si>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</si>
  <si>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</si>
  <si>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</si>
  <si>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</si>
  <si>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</si>
  <si>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</si>
  <si>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</si>
  <si>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</si>
  <si>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</si>
  <si>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</si>
  <si>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</si>
  <si>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</si>
  <si>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</si>
  <si>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</si>
  <si>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</si>
  <si>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</si>
  <si>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</si>
  <si>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</si>
  <si>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</si>
  <si>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</si>
  <si>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</si>
  <si>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</si>
  <si>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</si>
  <si>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</si>
  <si>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</si>
  <si>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</si>
  <si>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</si>
  <si>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</si>
  <si>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</si>
  <si>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</si>
  <si>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</si>
  <si>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</si>
  <si>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</si>
  <si>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</si>
  <si>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</si>
  <si>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</si>
  <si>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</si>
  <si>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</si>
  <si>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</si>
  <si>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</si>
  <si>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</si>
  <si>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</si>
  <si>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</si>
  <si>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</si>
  <si>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</si>
  <si>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</si>
  <si>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</si>
  <si>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</si>
  <si>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</si>
  <si>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</si>
  <si>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</si>
  <si>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</si>
  <si>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</si>
  <si>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</si>
  <si>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</si>
  <si>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</si>
  <si>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</si>
  <si>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</si>
  <si>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</si>
  <si>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</si>
  <si>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</si>
  <si>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</si>
  <si>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</si>
  <si>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</si>
  <si>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</si>
  <si>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</si>
  <si>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</si>
  <si>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</si>
  <si>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</si>
  <si>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</si>
  <si>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</si>
  <si>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</si>
  <si>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</si>
  <si>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</si>
  <si>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</si>
  <si>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</si>
  <si>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</si>
  <si>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</si>
  <si>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</si>
  <si>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</si>
  <si>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</si>
  <si>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</si>
  <si>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</si>
  <si>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</si>
  <si>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</si>
  <si>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</si>
  <si>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</si>
  <si>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</si>
  <si>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</si>
  <si>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</si>
  <si>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</si>
  <si>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</si>
  <si>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</si>
  <si>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</si>
  <si>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</si>
  <si>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</si>
  <si>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</si>
  <si>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</si>
  <si>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</si>
  <si>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</si>
  <si>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</si>
  <si>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</si>
  <si>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</si>
  <si>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</si>
  <si>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</si>
  <si>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</si>
  <si>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</si>
  <si>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</si>
  <si>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</si>
  <si>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</si>
  <si>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</si>
  <si>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</si>
  <si>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</si>
  <si>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</si>
  <si>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</si>
  <si>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</si>
  <si>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</si>
  <si>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</si>
  <si>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</si>
  <si>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</si>
  <si>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</si>
  <si>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</si>
  <si>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</si>
  <si>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</si>
  <si>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</si>
  <si>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</si>
  <si>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</si>
  <si>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</si>
  <si>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</si>
  <si>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</si>
  <si>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</si>
  <si>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</si>
  <si>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</si>
  <si>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</si>
  <si>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</si>
  <si>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</si>
  <si>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</si>
  <si>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</si>
  <si>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</si>
  <si>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</si>
  <si>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</si>
  <si>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</si>
  <si>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</si>
  <si>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</si>
  <si>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</si>
  <si>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</si>
  <si>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</si>
  <si>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</si>
  <si>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</si>
  <si>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</si>
  <si>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</si>
  <si>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</si>
  <si>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</si>
  <si>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</si>
  <si>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</si>
  <si>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</si>
  <si>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</si>
  <si>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</si>
  <si>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</si>
  <si>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</si>
  <si>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</si>
  <si>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</si>
  <si>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</si>
  <si>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</si>
  <si>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</si>
  <si>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</si>
  <si>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</si>
  <si>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</si>
  <si>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</si>
  <si>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</si>
  <si>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</si>
  <si>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</si>
  <si>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</si>
  <si>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</si>
  <si>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</si>
  <si>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</si>
  <si>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</si>
  <si>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</si>
  <si>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</si>
  <si>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</si>
  <si>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</si>
  <si>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</si>
  <si>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</si>
  <si>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</si>
  <si>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</si>
  <si>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</si>
  <si>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</si>
  <si>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</si>
  <si>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</si>
  <si>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</si>
  <si>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</si>
  <si>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</si>
  <si>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</si>
  <si>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</si>
  <si>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</si>
  <si>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</si>
  <si>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</si>
  <si>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</si>
  <si>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</si>
  <si>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</si>
  <si>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</si>
  <si>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</si>
  <si>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</si>
  <si>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</si>
  <si>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</si>
  <si>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</si>
  <si>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</si>
  <si>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</si>
  <si>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</si>
  <si>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</si>
  <si>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</si>
  <si>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</si>
  <si>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</si>
  <si>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</si>
  <si>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</si>
  <si>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</si>
  <si>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</si>
  <si>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</si>
  <si>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</si>
  <si>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</si>
  <si>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</si>
  <si>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</si>
  <si>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</si>
  <si>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</si>
  <si>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</si>
  <si>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</si>
  <si>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</si>
  <si>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</si>
  <si>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</si>
  <si>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</si>
  <si>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</si>
  <si>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</si>
  <si>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</si>
  <si>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</si>
  <si>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</si>
  <si>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</si>
  <si>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</si>
  <si>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</si>
  <si>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</si>
  <si>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</si>
  <si>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</si>
  <si>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</si>
  <si>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</si>
  <si>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</si>
  <si>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</si>
  <si>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</si>
  <si>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</si>
  <si>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</si>
  <si>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</si>
  <si>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</si>
  <si>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</si>
  <si>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</si>
  <si>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</si>
  <si>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</si>
  <si>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</si>
  <si>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</si>
  <si>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</si>
  <si>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</si>
  <si>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</si>
  <si>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</si>
  <si>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</si>
  <si>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</si>
  <si>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</si>
  <si>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</si>
  <si>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</si>
  <si>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</si>
  <si>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</si>
  <si>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</si>
  <si>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</si>
  <si>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</si>
  <si>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</si>
  <si>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</si>
  <si>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</si>
  <si>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</si>
  <si>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</si>
  <si>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</si>
  <si>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</si>
  <si>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</si>
  <si>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</si>
  <si>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</si>
  <si>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</si>
  <si>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</si>
  <si>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</si>
  <si>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</si>
  <si>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</si>
  <si>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</si>
  <si>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</si>
  <si>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</si>
  <si>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</si>
  <si>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</si>
  <si>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</si>
  <si>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</si>
  <si>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</si>
  <si>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</si>
  <si>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</si>
  <si>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</si>
  <si>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</si>
  <si>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</si>
  <si>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</si>
  <si>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</si>
  <si>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</si>
  <si>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</si>
  <si>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</si>
  <si>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</si>
  <si>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</si>
  <si>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</si>
  <si>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</si>
  <si>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</si>
  <si>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</si>
  <si>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</si>
  <si>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</si>
  <si>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</si>
  <si>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</si>
  <si>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</si>
  <si>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</si>
  <si>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</si>
  <si>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</si>
  <si>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</si>
  <si>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</si>
  <si>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</si>
  <si>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</si>
  <si>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</si>
  <si>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</si>
  <si>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</si>
  <si>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</si>
  <si>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</si>
  <si>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</si>
  <si>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</si>
  <si>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</si>
  <si>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</si>
  <si>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</si>
  <si>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</si>
  <si>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</si>
  <si>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</si>
  <si>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</si>
  <si>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</si>
  <si>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</si>
  <si>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</si>
  <si>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</si>
  <si>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</si>
  <si>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</si>
  <si>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</si>
  <si>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</si>
  <si>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</si>
  <si>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</si>
  <si>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</si>
  <si>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</si>
  <si>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</si>
  <si>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</si>
  <si>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</si>
  <si>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</si>
  <si>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</si>
  <si>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</si>
  <si>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</si>
  <si>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</si>
  <si>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</si>
  <si>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</si>
  <si>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</si>
  <si>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</si>
  <si>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</si>
  <si>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</si>
  <si>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</si>
  <si>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</si>
  <si>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</si>
  <si>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</si>
  <si>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</si>
  <si>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</si>
  <si>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</si>
  <si>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</si>
  <si>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</si>
  <si>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</si>
  <si>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</si>
  <si>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</si>
  <si>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</si>
  <si>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</si>
  <si>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</si>
  <si>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</si>
  <si>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</si>
  <si>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</si>
  <si>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</si>
  <si>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</si>
  <si>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</si>
  <si>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</si>
  <si>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</si>
  <si>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</si>
  <si>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</si>
  <si>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</si>
  <si>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</si>
  <si>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</si>
  <si>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</si>
  <si>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</si>
  <si>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</si>
  <si>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</si>
  <si>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</si>
  <si>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</si>
  <si>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</si>
  <si>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</si>
  <si>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</si>
  <si>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</si>
  <si>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</si>
  <si>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</si>
  <si>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</si>
  <si>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</si>
  <si>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</si>
  <si>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</si>
  <si>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</si>
  <si>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</si>
  <si>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</si>
  <si>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</si>
  <si>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</si>
  <si>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</si>
  <si>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</si>
  <si>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</si>
  <si>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</si>
  <si>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</si>
  <si>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</si>
  <si>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</si>
  <si>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</si>
  <si>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</si>
  <si>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</si>
  <si>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</si>
  <si>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</si>
  <si>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</si>
  <si>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</si>
  <si>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</si>
  <si>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</si>
  <si>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</si>
  <si>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</si>
  <si>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</si>
  <si>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</si>
  <si>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</si>
  <si>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</si>
  <si>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</si>
  <si>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</si>
  <si>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</si>
  <si>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</si>
  <si>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</si>
  <si>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</si>
  <si>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</si>
  <si>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</si>
  <si>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</si>
  <si>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</si>
  <si>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</si>
  <si>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</si>
  <si>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</si>
  <si>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</si>
  <si>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</si>
  <si>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</si>
  <si>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</si>
  <si>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</si>
  <si>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</si>
  <si>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</si>
  <si>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</si>
  <si>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</si>
  <si>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</si>
  <si>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</si>
  <si>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</si>
  <si>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</si>
  <si>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</si>
  <si>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</si>
  <si>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</si>
  <si>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</si>
  <si>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</si>
  <si>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</si>
  <si>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</si>
  <si>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</si>
  <si>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</si>
  <si>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</si>
  <si>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</si>
  <si>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</si>
  <si>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</si>
  <si>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</si>
  <si>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</si>
  <si>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</si>
  <si>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</si>
  <si>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</si>
  <si>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</si>
  <si>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</si>
  <si>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</si>
  <si>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</si>
  <si>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</si>
  <si>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</si>
  <si>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</si>
  <si>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</si>
  <si>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</si>
  <si>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</si>
  <si>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</si>
  <si>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</si>
  <si>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</si>
  <si>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</si>
  <si>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</si>
  <si>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</si>
  <si>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</si>
  <si>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</si>
  <si>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</si>
  <si>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</si>
  <si>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</si>
  <si>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</si>
  <si>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</si>
  <si>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</si>
  <si>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</si>
  <si>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</si>
  <si>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</si>
  <si>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</si>
  <si>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</si>
  <si>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</si>
  <si>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</si>
  <si>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</si>
  <si>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</si>
  <si>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</si>
  <si>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</si>
  <si>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</si>
  <si>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</si>
  <si>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</si>
  <si>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</si>
  <si>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</si>
  <si>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</si>
  <si>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</si>
  <si>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</si>
  <si>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</si>
  <si>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</si>
  <si>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</si>
  <si>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</si>
  <si>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</si>
  <si>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</si>
  <si>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</si>
  <si>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</si>
  <si>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</si>
  <si>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</si>
  <si>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</si>
  <si>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</si>
  <si>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</si>
  <si>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</si>
  <si>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</si>
  <si>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</si>
  <si>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</si>
  <si>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</si>
  <si>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</si>
  <si>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</si>
  <si>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</si>
  <si>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</si>
  <si>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</si>
  <si>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</si>
  <si>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</si>
  <si>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</si>
  <si>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</si>
  <si>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</si>
  <si>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</si>
  <si>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</si>
  <si>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</si>
  <si>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</si>
  <si>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</si>
  <si>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</si>
  <si>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</si>
  <si>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</si>
  <si>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</si>
  <si>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</si>
  <si>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</si>
  <si>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</si>
  <si>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</si>
  <si>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</si>
  <si>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</si>
  <si>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</si>
  <si>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</si>
  <si>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</si>
  <si>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</si>
  <si>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</si>
  <si>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</si>
  <si>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</si>
  <si>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</si>
  <si>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</si>
  <si>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</si>
  <si>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</si>
  <si>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</si>
  <si>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</si>
  <si>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</si>
  <si>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</si>
  <si>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</si>
  <si>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</si>
  <si>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</si>
  <si>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</si>
  <si>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</si>
  <si>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</si>
  <si>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</si>
  <si>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</si>
  <si>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</si>
  <si>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</si>
  <si>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</si>
  <si>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</si>
  <si>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</si>
  <si>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</si>
  <si>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</si>
  <si>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</si>
  <si>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</si>
  <si>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</si>
  <si>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</si>
  <si>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</si>
  <si>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</si>
  <si>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</si>
  <si>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</si>
  <si>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</si>
  <si>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</si>
  <si>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</si>
  <si>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</si>
  <si>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</si>
  <si>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</si>
  <si>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</si>
  <si>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</si>
  <si>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</si>
  <si>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</si>
  <si>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</si>
  <si>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</si>
  <si>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</si>
  <si>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</si>
  <si>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</si>
  <si>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</si>
  <si>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</si>
  <si>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</si>
  <si>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</si>
  <si>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</si>
  <si>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</si>
  <si>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</si>
  <si>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</si>
  <si>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</si>
  <si>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</si>
  <si>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</si>
  <si>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</si>
  <si>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</si>
  <si>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</si>
  <si>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</si>
  <si>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</si>
  <si>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</si>
  <si>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</si>
  <si>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</si>
  <si>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</si>
  <si>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</si>
  <si>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</si>
  <si>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</si>
  <si>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</si>
  <si>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</si>
  <si>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</si>
  <si>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</si>
  <si>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</si>
  <si>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</si>
  <si>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</si>
  <si>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</si>
  <si>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</si>
  <si>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</si>
  <si>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</si>
  <si>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</si>
  <si>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</si>
  <si>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</si>
  <si>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</si>
  <si>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</si>
  <si>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</si>
  <si>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</si>
  <si>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</si>
  <si>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</si>
  <si>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</si>
  <si>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</si>
  <si>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</si>
  <si>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</si>
  <si>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</si>
  <si>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</si>
  <si>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</si>
  <si>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</si>
  <si>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</si>
  <si>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</si>
  <si>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</si>
  <si>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</si>
  <si>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</si>
  <si>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</si>
  <si>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</si>
  <si>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</si>
  <si>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</si>
  <si>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</si>
  <si>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</si>
  <si>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</si>
  <si>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</si>
  <si>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</si>
  <si>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</si>
  <si>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</si>
  <si>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</si>
  <si>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</si>
  <si>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</si>
  <si>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</si>
  <si>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</si>
  <si>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</si>
  <si>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</si>
  <si>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</si>
  <si>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</si>
  <si>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</si>
  <si>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</si>
  <si>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</si>
  <si>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</si>
  <si>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</si>
  <si>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</si>
  <si>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</si>
  <si>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</si>
  <si>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</si>
  <si>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</si>
  <si>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</si>
  <si>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</si>
  <si>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</si>
  <si>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</si>
  <si>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</si>
  <si>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</si>
  <si>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</si>
  <si>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</si>
  <si>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</si>
  <si>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</si>
  <si>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</si>
  <si>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</si>
  <si>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</si>
  <si>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</si>
  <si>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</si>
  <si>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</si>
  <si>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</si>
  <si>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</si>
  <si>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</si>
  <si>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</si>
  <si>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</si>
  <si>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</si>
  <si>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</si>
  <si>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</si>
  <si>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</si>
  <si>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</si>
  <si>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</si>
  <si>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</si>
  <si>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</si>
  <si>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</si>
  <si>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</si>
  <si>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</si>
  <si>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</si>
  <si>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</si>
  <si>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</si>
  <si>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</si>
  <si>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</si>
  <si>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</si>
  <si>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</si>
  <si>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</si>
  <si>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</si>
  <si>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</si>
  <si>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</si>
  <si>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</si>
  <si>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</si>
  <si>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</si>
  <si>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</si>
  <si>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</si>
  <si>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</si>
  <si>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</si>
  <si>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</si>
  <si>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</si>
  <si>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</si>
  <si>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</si>
  <si>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</si>
  <si>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</si>
  <si>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</si>
  <si>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</si>
  <si>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</si>
  <si>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</si>
  <si>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</si>
  <si>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</si>
  <si>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</si>
  <si>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</si>
  <si>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</si>
  <si>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</si>
  <si>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</si>
  <si>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</si>
  <si>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</si>
  <si>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</si>
  <si>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</si>
  <si>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</si>
  <si>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</si>
  <si>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</si>
  <si>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</si>
  <si>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</si>
  <si>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</si>
  <si>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</si>
  <si>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</si>
  <si>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</si>
  <si>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</si>
  <si>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</si>
  <si>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</si>
  <si>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</si>
  <si>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</si>
  <si>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</si>
  <si>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</si>
  <si>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</si>
  <si>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</si>
  <si>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</si>
  <si>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</si>
  <si>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</si>
  <si>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</si>
  <si>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</si>
  <si>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</si>
  <si>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</si>
  <si>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</si>
  <si>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</si>
  <si>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</si>
  <si>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</si>
  <si>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</si>
  <si>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</si>
  <si>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</si>
  <si>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</si>
  <si>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</si>
  <si>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</si>
  <si>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</si>
  <si>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</si>
  <si>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</si>
  <si>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</si>
  <si>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</si>
  <si>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</si>
  <si>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</si>
  <si>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</si>
  <si>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</si>
  <si>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</si>
  <si>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</si>
  <si>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</si>
  <si>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</si>
  <si>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</si>
  <si>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</si>
  <si>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</si>
  <si>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</si>
  <si>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</si>
  <si>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</si>
  <si>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</si>
  <si>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</si>
  <si>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</si>
  <si>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</si>
  <si>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</si>
  <si>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</si>
  <si>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</si>
  <si>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</si>
  <si>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</si>
  <si>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</si>
  <si>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</si>
  <si>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</si>
  <si>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</si>
  <si>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</si>
  <si>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</si>
  <si>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</si>
  <si>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</si>
  <si>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</si>
  <si>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</si>
  <si>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</si>
  <si>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</si>
  <si>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</si>
  <si>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</si>
  <si>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</si>
  <si>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</si>
  <si>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</si>
  <si>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</si>
  <si>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</si>
  <si>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</si>
  <si>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</si>
  <si>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</si>
  <si>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</si>
  <si>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</si>
  <si>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</si>
  <si>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</si>
  <si>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</si>
  <si>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</si>
  <si>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</si>
  <si>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</si>
  <si>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</si>
  <si>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</si>
  <si>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</si>
  <si>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</si>
  <si>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</si>
  <si>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</si>
  <si>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</si>
  <si>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</si>
  <si>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</si>
  <si>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</si>
  <si>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</si>
  <si>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</si>
  <si>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</si>
  <si>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</si>
  <si>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</si>
  <si>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</si>
  <si>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</si>
  <si>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</si>
  <si>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</si>
  <si>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</si>
  <si>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</si>
  <si>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</si>
  <si>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</si>
  <si>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</si>
  <si>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</si>
  <si>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</si>
  <si>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</si>
  <si>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</si>
  <si>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</si>
  <si>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</si>
  <si>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</si>
  <si>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</si>
  <si>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</si>
  <si>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</si>
  <si>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</si>
  <si>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</si>
  <si>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</si>
  <si>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</si>
  <si>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</si>
  <si>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</si>
  <si>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</si>
  <si>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</si>
  <si>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</si>
  <si>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</si>
  <si>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</si>
  <si>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</si>
  <si>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</si>
  <si>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</si>
  <si>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</si>
  <si>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</si>
  <si>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</si>
  <si>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</si>
  <si>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</si>
  <si>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</si>
  <si>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</si>
  <si>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</si>
  <si>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</si>
  <si>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</si>
  <si>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</si>
  <si>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</si>
  <si>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</si>
  <si>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</si>
  <si>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</si>
  <si>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</si>
  <si>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</si>
  <si>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</si>
  <si>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</si>
  <si>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</si>
  <si>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</si>
  <si>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</si>
  <si>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</si>
  <si>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</si>
  <si>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</si>
  <si>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</si>
  <si>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</si>
  <si>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</si>
  <si>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</si>
  <si>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</si>
  <si>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</si>
  <si>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</si>
  <si>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</si>
  <si>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</si>
  <si>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</si>
  <si>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</si>
  <si>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</si>
  <si>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</si>
  <si>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</si>
  <si>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</si>
  <si>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</si>
  <si>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</si>
  <si>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</si>
  <si>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</si>
  <si>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</si>
  <si>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</si>
  <si>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</si>
  <si>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</si>
  <si>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</si>
  <si>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</si>
  <si>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</si>
  <si>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</si>
  <si>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</si>
  <si>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</si>
  <si>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</si>
  <si>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</si>
  <si>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</si>
  <si>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</si>
  <si>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</si>
  <si>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</si>
  <si>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</si>
  <si>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</si>
  <si>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</si>
  <si>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</si>
  <si>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</si>
  <si>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</si>
  <si>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</si>
  <si>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</si>
  <si>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</si>
  <si>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</si>
  <si>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</si>
  <si>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</si>
  <si>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</si>
  <si>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</si>
  <si>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</si>
  <si>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</si>
  <si>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</si>
  <si>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</si>
  <si>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</si>
  <si>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</si>
  <si>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</si>
  <si>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</si>
  <si>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</si>
  <si>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</si>
  <si>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</si>
  <si>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</si>
  <si>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</si>
  <si>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</si>
  <si>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</si>
  <si>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</si>
  <si>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</si>
  <si>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</si>
  <si>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</si>
  <si>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</si>
  <si>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</si>
  <si>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</si>
  <si>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</si>
  <si>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</si>
  <si>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</si>
  <si>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</si>
  <si>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</si>
  <si>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</si>
  <si>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</si>
  <si>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</si>
  <si>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</si>
  <si>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</si>
  <si>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</si>
  <si>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</si>
  <si>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</si>
  <si>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</si>
  <si>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</si>
  <si>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</si>
  <si>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</si>
  <si>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</si>
  <si>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</si>
  <si>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</si>
  <si>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</si>
  <si>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</si>
  <si>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</si>
  <si>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</si>
  <si>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</si>
  <si>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</si>
  <si>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</si>
  <si>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</si>
  <si>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</si>
  <si>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</si>
  <si>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</si>
  <si>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</si>
  <si>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</si>
  <si>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</si>
  <si>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</si>
  <si>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</si>
  <si>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</si>
  <si>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</si>
  <si>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</si>
  <si>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</si>
  <si>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</si>
  <si>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</si>
  <si>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</si>
  <si>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</si>
  <si>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</si>
  <si>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</si>
  <si>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</si>
  <si>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</si>
  <si>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</si>
  <si>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</si>
  <si>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</si>
  <si>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</si>
  <si>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</si>
  <si>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</si>
  <si>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</si>
  <si>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</si>
  <si>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</si>
  <si>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</si>
  <si>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</si>
  <si>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</si>
  <si>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</si>
  <si>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</si>
  <si>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</si>
  <si>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</si>
  <si>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</si>
  <si>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</si>
  <si>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</si>
  <si>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</si>
  <si>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</si>
  <si>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</si>
  <si>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</si>
  <si>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</si>
  <si>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</si>
  <si>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</si>
  <si>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</si>
  <si>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</si>
  <si>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</si>
  <si>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</si>
  <si>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</si>
  <si>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</si>
  <si>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</si>
  <si>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</si>
  <si>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</si>
  <si>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</si>
  <si>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</si>
  <si>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</si>
  <si>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</si>
  <si>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</si>
  <si>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</si>
  <si>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</si>
  <si>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</si>
  <si>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</si>
  <si>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</si>
  <si>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</si>
  <si>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</si>
  <si>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</si>
  <si>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</si>
  <si>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</si>
  <si>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</si>
  <si>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</si>
  <si>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</si>
  <si>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</si>
  <si>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</si>
  <si>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</si>
  <si>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</si>
  <si>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</si>
  <si>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</si>
  <si>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</si>
  <si>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</si>
  <si>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</si>
  <si>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</si>
  <si>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</si>
  <si>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</si>
  <si>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</si>
  <si>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</si>
  <si>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</si>
  <si>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</si>
  <si>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</si>
  <si>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</si>
  <si>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</si>
  <si>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</si>
  <si>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</si>
  <si>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</si>
  <si>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</si>
  <si>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</si>
  <si>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</si>
  <si>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</si>
  <si>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</si>
  <si>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</si>
  <si>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</si>
  <si>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</si>
  <si>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</si>
  <si>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</si>
  <si>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</si>
  <si>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</si>
  <si>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</si>
  <si>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</si>
  <si>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</si>
  <si>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</si>
  <si>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</si>
  <si>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</si>
  <si>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</si>
  <si>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</si>
  <si>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</si>
  <si>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</si>
  <si>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</si>
  <si>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</si>
  <si>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</si>
  <si>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</si>
  <si>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</si>
  <si>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</si>
  <si>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</si>
  <si>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</si>
  <si>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</si>
  <si>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</si>
  <si>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</si>
  <si>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</si>
  <si>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</si>
  <si>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</si>
  <si>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</si>
  <si>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</si>
  <si>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</si>
  <si>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</si>
  <si>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</si>
  <si>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</si>
  <si>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</si>
  <si>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</si>
  <si>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</si>
  <si>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</si>
  <si>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</si>
  <si>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</si>
  <si>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</si>
  <si>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</si>
  <si>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</si>
  <si>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</si>
  <si>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</si>
  <si>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</si>
  <si>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</si>
  <si>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</si>
  <si>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</si>
  <si>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</si>
  <si>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</si>
  <si>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</si>
  <si>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</si>
  <si>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</si>
  <si>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</si>
  <si>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</si>
  <si>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</si>
  <si>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</si>
  <si>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</si>
  <si>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</si>
  <si>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</si>
  <si>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</si>
  <si>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</si>
  <si>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</si>
  <si>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</si>
  <si>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</si>
  <si>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</si>
  <si>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</si>
  <si>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</si>
  <si>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</si>
  <si>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</si>
  <si>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</si>
  <si>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</si>
  <si>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</si>
  <si>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</si>
  <si>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</si>
  <si>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</si>
  <si>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</si>
  <si>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</si>
  <si>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</si>
  <si>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</si>
  <si>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</si>
  <si>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</si>
  <si>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</si>
  <si>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</si>
  <si>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</si>
  <si>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</si>
  <si>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</si>
  <si>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</si>
  <si>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</si>
  <si>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</si>
  <si>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</si>
  <si>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</si>
  <si>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</si>
  <si>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</si>
  <si>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</si>
  <si>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</si>
  <si>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</si>
  <si>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</si>
  <si>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</si>
  <si>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</si>
  <si>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</si>
  <si>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</si>
  <si>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</si>
  <si>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</si>
  <si>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</si>
  <si>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</si>
  <si>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</si>
  <si>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</si>
  <si>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</si>
  <si>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</si>
  <si>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</si>
  <si>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</si>
  <si>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</si>
  <si>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</si>
  <si>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</si>
  <si>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</si>
  <si>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</si>
  <si>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</si>
  <si>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</si>
  <si>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</si>
  <si>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</si>
  <si>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</si>
  <si>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</si>
  <si>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</si>
  <si>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</si>
  <si>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</si>
  <si>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</si>
  <si>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</si>
  <si>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</si>
  <si>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</si>
  <si>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</si>
  <si>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</si>
  <si>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</si>
  <si>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</si>
  <si>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</si>
  <si>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</si>
  <si>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</si>
  <si>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</si>
  <si>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</si>
  <si>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</si>
  <si>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</si>
  <si>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</si>
  <si>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</si>
  <si>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</si>
  <si>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</si>
  <si>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</si>
  <si>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</si>
  <si>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</si>
  <si>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</si>
  <si>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</si>
  <si>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</si>
  <si>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</si>
  <si>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</si>
  <si>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</si>
  <si>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</si>
  <si>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</si>
  <si>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</si>
  <si>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</si>
  <si>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</si>
  <si>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</si>
  <si>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</si>
  <si>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</si>
  <si>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</si>
  <si>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</si>
  <si>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</si>
  <si>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</si>
  <si>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</si>
  <si>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</si>
  <si>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</si>
  <si>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</si>
  <si>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</si>
  <si>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</si>
  <si>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</si>
  <si>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</si>
  <si>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</si>
  <si>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</si>
  <si>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</si>
  <si>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</si>
  <si>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</si>
  <si>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</si>
  <si>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</si>
  <si>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</si>
  <si>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</si>
  <si>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</si>
  <si>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</si>
  <si>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</si>
  <si>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</si>
  <si>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</si>
  <si>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</si>
  <si>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</si>
  <si>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</si>
  <si>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</si>
  <si>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</si>
  <si>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</si>
  <si>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</si>
  <si>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</si>
  <si>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</si>
  <si>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</si>
  <si>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</si>
  <si>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</si>
  <si>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</si>
  <si>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</si>
  <si>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</si>
  <si>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</si>
  <si>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</si>
  <si>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</si>
  <si>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</si>
  <si>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</si>
  <si>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</si>
  <si>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</si>
  <si>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</si>
  <si>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</si>
  <si>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</si>
  <si>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</si>
  <si>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</si>
  <si>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</si>
  <si>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</si>
  <si>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</si>
  <si>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</si>
  <si>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</si>
  <si>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</si>
  <si>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</si>
  <si>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</si>
  <si>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</si>
  <si>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</si>
  <si>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</si>
  <si>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</si>
  <si>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</si>
  <si>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</si>
  <si>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</si>
  <si>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</si>
  <si>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</si>
  <si>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</si>
  <si>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</si>
  <si>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</si>
  <si>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</si>
  <si>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</si>
  <si>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</si>
  <si>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</si>
  <si>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</si>
  <si>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</si>
  <si>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</si>
  <si>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</si>
  <si>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</si>
  <si>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</si>
  <si>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</si>
  <si>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</si>
  <si>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</si>
  <si>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</si>
  <si>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</si>
  <si>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</si>
  <si>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</si>
  <si>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</si>
  <si>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</si>
  <si>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</si>
  <si>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</si>
  <si>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</si>
  <si>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</si>
  <si>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</si>
  <si>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</si>
  <si>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</si>
  <si>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</si>
  <si>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</si>
  <si>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</si>
  <si>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</si>
  <si>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</si>
  <si>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</si>
  <si>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</si>
  <si>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</si>
  <si>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</si>
  <si>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</si>
  <si>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</si>
  <si>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</si>
  <si>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</si>
  <si>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</si>
  <si>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</si>
  <si>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</si>
  <si>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</si>
  <si>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</si>
  <si>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</si>
  <si>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</si>
  <si>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</si>
  <si>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</si>
  <si>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</si>
  <si>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</si>
  <si>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</si>
  <si>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</si>
  <si>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</si>
  <si>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</si>
  <si>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</si>
  <si>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</si>
  <si>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</si>
  <si>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</si>
  <si>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</si>
  <si>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</si>
  <si>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</si>
  <si>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</si>
  <si>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</si>
  <si>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</si>
  <si>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</si>
  <si>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</si>
  <si>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</si>
  <si>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</si>
  <si>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</si>
  <si>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</si>
  <si>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</si>
  <si>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</si>
  <si>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</si>
  <si>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</si>
  <si>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</si>
  <si>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</si>
  <si>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</si>
  <si>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</si>
  <si>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</si>
  <si>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</si>
  <si>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</si>
  <si>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</si>
  <si>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</si>
  <si>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</si>
  <si>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</si>
  <si>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</si>
  <si>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</si>
  <si>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</si>
  <si>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</si>
  <si>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</si>
  <si>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</si>
  <si>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</si>
  <si>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</si>
  <si>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</si>
  <si>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</si>
  <si>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</si>
  <si>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</si>
  <si>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</si>
  <si>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</si>
  <si>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</si>
  <si>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</si>
  <si>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</si>
  <si>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</si>
  <si>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</si>
  <si>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</si>
  <si>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</si>
  <si>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</si>
  <si>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</si>
  <si>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</si>
  <si>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</si>
  <si>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</si>
  <si>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</si>
  <si>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</si>
  <si>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</si>
  <si>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</si>
  <si>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</si>
  <si>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</si>
  <si>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</si>
  <si>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</si>
  <si>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</si>
  <si>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</si>
  <si>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</si>
  <si>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</si>
  <si>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</si>
  <si>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</si>
  <si>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</si>
  <si>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</si>
  <si>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</si>
  <si>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</si>
  <si>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</si>
  <si>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</si>
  <si>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</si>
  <si>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</si>
  <si>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</si>
  <si>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</si>
  <si>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</si>
  <si>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</si>
  <si>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</si>
  <si>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</si>
  <si>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</si>
  <si>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</si>
  <si>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</si>
  <si>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</si>
  <si>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</si>
  <si>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</si>
  <si>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</si>
  <si>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</si>
  <si>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</si>
  <si>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</si>
  <si>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</si>
  <si>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</si>
  <si>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</si>
  <si>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</si>
  <si>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</si>
  <si>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</si>
  <si>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</si>
  <si>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</si>
  <si>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</si>
  <si>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</si>
  <si>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</si>
  <si>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</si>
  <si>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</si>
  <si>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</si>
  <si>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</si>
  <si>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</si>
  <si>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</si>
  <si>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</si>
  <si>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</si>
  <si>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</si>
  <si>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</si>
  <si>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</si>
  <si>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</si>
  <si>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</si>
  <si>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</si>
  <si>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</si>
  <si>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</si>
  <si>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</si>
  <si>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</si>
  <si>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</si>
  <si>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</si>
  <si>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</si>
  <si>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</si>
  <si>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</si>
  <si>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</si>
  <si>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</si>
  <si>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</si>
  <si>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</si>
  <si>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</si>
  <si>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</si>
  <si>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</si>
  <si>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</si>
  <si>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</si>
  <si>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</si>
  <si>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</si>
  <si>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</si>
  <si>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</si>
  <si>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</si>
  <si>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</si>
  <si>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</si>
  <si>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</si>
  <si>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</si>
  <si>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</si>
  <si>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</si>
  <si>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</si>
  <si>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</si>
  <si>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</si>
  <si>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</si>
  <si>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</si>
  <si>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</si>
  <si>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</si>
  <si>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</si>
  <si>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</si>
  <si>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</si>
  <si>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</si>
  <si>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</si>
  <si>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</si>
  <si>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</si>
  <si>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</si>
  <si>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</si>
  <si>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</si>
  <si>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</si>
  <si>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</si>
  <si>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</si>
  <si>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</si>
  <si>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</si>
  <si>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</si>
  <si>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</si>
  <si>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</si>
  <si>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</si>
  <si>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</si>
  <si>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</si>
  <si>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</si>
  <si>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</si>
  <si>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</si>
  <si>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</si>
  <si>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</si>
  <si>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</si>
  <si>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</si>
  <si>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</si>
  <si>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</si>
  <si>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</si>
  <si>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</si>
  <si>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</si>
  <si>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</si>
  <si>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</si>
  <si>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</si>
  <si>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</si>
  <si>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</si>
  <si>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</si>
  <si>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</si>
  <si>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</si>
  <si>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</si>
  <si>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</si>
  <si>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</si>
  <si>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</si>
  <si>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</si>
  <si>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</si>
  <si>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</si>
  <si>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</si>
  <si>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</si>
  <si>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</si>
  <si>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</si>
  <si>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</si>
  <si>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</si>
  <si>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</si>
  <si>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</si>
  <si>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</si>
  <si>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</si>
  <si>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</si>
  <si>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</si>
  <si>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</si>
  <si>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</si>
  <si>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</si>
  <si>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</si>
  <si>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</si>
  <si>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</si>
  <si>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</si>
  <si>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</si>
  <si>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</si>
  <si>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</si>
  <si>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</si>
  <si>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</si>
  <si>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</si>
  <si>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</si>
  <si>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</si>
  <si>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</si>
  <si>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</si>
  <si>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</si>
  <si>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</si>
  <si>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</si>
  <si>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</si>
  <si>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</si>
  <si>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</si>
  <si>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</si>
  <si>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</si>
  <si>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</si>
  <si>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</si>
  <si>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</si>
  <si>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</si>
  <si>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</si>
  <si>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</si>
  <si>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</si>
  <si>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</si>
  <si>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</si>
  <si>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</si>
  <si>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</si>
  <si>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</si>
  <si>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</si>
  <si>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</si>
  <si>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</si>
  <si>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</si>
  <si>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</si>
  <si>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</si>
  <si>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</si>
  <si>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</si>
  <si>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</si>
  <si>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</si>
  <si>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</si>
  <si>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</si>
  <si>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</si>
  <si>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</si>
  <si>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</si>
  <si>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</si>
  <si>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</si>
  <si>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</si>
  <si>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</si>
  <si>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</si>
  <si>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</si>
  <si>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</si>
  <si>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</si>
  <si>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</si>
  <si>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</si>
  <si>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</si>
  <si>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</si>
  <si>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</si>
  <si>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</si>
  <si>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</si>
  <si>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</si>
  <si>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</si>
  <si>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</si>
  <si>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</si>
  <si>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</si>
  <si>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</si>
  <si>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</si>
  <si>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</si>
  <si>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</si>
  <si>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</si>
  <si>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</si>
  <si>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</si>
  <si>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</si>
  <si>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</si>
  <si>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</si>
  <si>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</si>
  <si>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</si>
  <si>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</si>
  <si>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</si>
  <si>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</si>
  <si>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</si>
  <si>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</si>
  <si>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</si>
  <si>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</si>
  <si>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</si>
  <si>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</si>
  <si>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</si>
  <si>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</si>
  <si>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</si>
  <si>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</si>
  <si>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</si>
  <si>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</si>
  <si>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</si>
  <si>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</si>
  <si>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</si>
  <si>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</si>
  <si>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</si>
  <si>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</si>
  <si>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</si>
  <si>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</si>
  <si>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</si>
  <si>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</si>
  <si>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</si>
  <si>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</si>
  <si>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</si>
  <si>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</si>
  <si>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</si>
  <si>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</si>
  <si>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</si>
  <si>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</si>
  <si>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</si>
  <si>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</si>
  <si>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</si>
  <si>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</si>
  <si>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</si>
  <si>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</si>
  <si>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</si>
  <si>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</si>
  <si>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</si>
  <si>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</si>
  <si>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</si>
  <si>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</si>
  <si>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</si>
  <si>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</si>
  <si>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</si>
  <si>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</si>
  <si>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</si>
  <si>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</si>
  <si>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</si>
  <si>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</si>
  <si>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</si>
  <si>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</si>
  <si>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</si>
  <si>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</si>
  <si>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</si>
  <si>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</si>
  <si>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</si>
  <si>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</si>
  <si>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</si>
  <si>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</si>
  <si>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</si>
  <si>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</si>
  <si>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</si>
  <si>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</si>
  <si>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</si>
  <si>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</si>
  <si>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</si>
  <si>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</si>
  <si>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</si>
  <si>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</si>
  <si>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</si>
  <si>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</si>
  <si>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</si>
  <si>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</si>
  <si>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</si>
  <si>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</si>
  <si>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</si>
  <si>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</si>
  <si>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</si>
  <si>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</si>
  <si>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</si>
  <si>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</si>
  <si>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</si>
  <si>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</si>
  <si>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</si>
  <si>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</si>
  <si>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</si>
  <si>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</si>
  <si>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</si>
  <si>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</si>
  <si>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</si>
  <si>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</si>
  <si>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</si>
  <si>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</si>
  <si>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</si>
  <si>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</si>
  <si>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</si>
  <si>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</si>
  <si>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</si>
  <si>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</si>
  <si>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</si>
  <si>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</si>
  <si>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</si>
  <si>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</si>
  <si>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</si>
  <si>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</si>
  <si>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</si>
  <si>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</si>
  <si>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</si>
  <si>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</si>
  <si>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</si>
  <si>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</si>
  <si>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</si>
  <si>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</si>
  <si>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</si>
  <si>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</si>
  <si>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</si>
  <si>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</si>
  <si>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</si>
  <si>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</si>
  <si>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</si>
  <si>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</si>
  <si>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</si>
  <si>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</si>
  <si>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</si>
  <si>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</si>
  <si>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</si>
  <si>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</si>
  <si>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</si>
  <si>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</si>
  <si>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</si>
  <si>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</si>
  <si>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</si>
  <si>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</si>
  <si>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</si>
  <si>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</si>
  <si>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</si>
  <si>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</si>
  <si>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</si>
  <si>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</si>
  <si>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</si>
  <si>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</si>
  <si>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</si>
  <si>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</si>
  <si>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</si>
  <si>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</si>
  <si>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</si>
  <si>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</si>
  <si>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</si>
  <si>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</si>
  <si>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</si>
  <si>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</si>
  <si>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</si>
  <si>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</si>
  <si>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</si>
  <si>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</si>
  <si>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</si>
  <si>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</si>
  <si>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</si>
  <si>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</si>
  <si>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</si>
  <si>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</si>
  <si>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</si>
  <si>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</si>
  <si>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</si>
  <si>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</si>
  <si>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</si>
  <si>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</si>
  <si>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</si>
  <si>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</si>
  <si>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</si>
  <si>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</si>
  <si>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</si>
  <si>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</si>
  <si>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</si>
  <si>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</si>
  <si>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</si>
  <si>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</si>
  <si>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</si>
  <si>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</si>
  <si>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</si>
  <si>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</si>
  <si>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</si>
  <si>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</si>
  <si>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</si>
  <si>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</si>
  <si>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</si>
  <si>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</si>
  <si>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</si>
  <si>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</si>
  <si>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</si>
  <si>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</si>
  <si>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</si>
  <si>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</si>
  <si>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</si>
  <si>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</si>
  <si>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</si>
  <si>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</si>
  <si>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</si>
  <si>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</si>
  <si>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</si>
  <si>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</si>
  <si>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</si>
  <si>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</si>
  <si>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</si>
  <si>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</si>
  <si>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</si>
  <si>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</si>
  <si>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</si>
  <si>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</si>
  <si>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</si>
  <si>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</si>
  <si>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</si>
  <si>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</si>
  <si>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</si>
  <si>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</si>
  <si>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</si>
  <si>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</si>
  <si>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</si>
  <si>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</si>
  <si>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</si>
  <si>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</si>
  <si>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</si>
  <si>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</si>
  <si>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</si>
  <si>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</si>
  <si>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</si>
  <si>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</si>
  <si>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</si>
  <si>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</si>
  <si>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</si>
  <si>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</si>
  <si>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</si>
  <si>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</si>
  <si>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</si>
  <si>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</si>
  <si>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</si>
  <si>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</si>
  <si>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</si>
  <si>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</si>
  <si>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</si>
  <si>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</si>
  <si>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</si>
  <si>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</si>
  <si>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</si>
  <si>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</si>
  <si>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</si>
  <si>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</si>
  <si>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</si>
  <si>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</si>
  <si>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</si>
  <si>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</si>
  <si>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</si>
  <si>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</si>
  <si>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</si>
  <si>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</si>
  <si>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</si>
  <si>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</si>
  <si>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</si>
  <si>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</si>
  <si>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</si>
  <si>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</si>
  <si>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</si>
  <si>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</si>
  <si>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</si>
  <si>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</si>
  <si>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</si>
  <si>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</si>
  <si>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</si>
  <si>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</si>
  <si>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</si>
  <si>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</si>
  <si>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</si>
  <si>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</si>
  <si>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</si>
  <si>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</si>
  <si>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</si>
  <si>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</si>
  <si>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</si>
  <si>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</si>
  <si>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</si>
  <si>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</si>
  <si>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</si>
  <si>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</si>
  <si>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</si>
  <si>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</si>
  <si>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</si>
  <si>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</si>
  <si>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</si>
  <si>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</si>
  <si>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</si>
  <si>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</si>
  <si>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</si>
  <si>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</si>
  <si>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</si>
  <si>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</si>
  <si>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</si>
  <si>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</si>
  <si>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</si>
  <si>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</si>
  <si>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</si>
  <si>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</si>
  <si>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</si>
  <si>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</si>
  <si>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</si>
  <si>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</si>
  <si>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</si>
  <si>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</si>
  <si>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</si>
  <si>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</si>
  <si>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</si>
  <si>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</si>
  <si>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</si>
  <si>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</si>
  <si>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</si>
  <si>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</si>
  <si>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</si>
  <si>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</si>
  <si>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</si>
  <si>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</si>
  <si>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</si>
  <si>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</si>
  <si>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</si>
  <si>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</si>
  <si>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</si>
  <si>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</si>
  <si>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</si>
  <si>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</si>
  <si>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</si>
  <si>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</si>
  <si>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</si>
  <si>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</si>
  <si>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</si>
  <si>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</si>
  <si>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</si>
  <si>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</si>
  <si>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</si>
  <si>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</si>
  <si>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</si>
  <si>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</si>
  <si>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</si>
  <si>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</si>
  <si>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</si>
  <si>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</si>
  <si>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</si>
  <si>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</si>
  <si>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</si>
  <si>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</si>
  <si>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</si>
  <si>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</si>
  <si>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</si>
  <si>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</si>
  <si>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</si>
  <si>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</si>
  <si>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</si>
  <si>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</si>
  <si>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</si>
  <si>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</si>
  <si>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</si>
  <si>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</si>
  <si>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</si>
  <si>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</si>
  <si>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</si>
  <si>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</si>
  <si>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</si>
  <si>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</si>
  <si>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</si>
  <si>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</si>
  <si>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</si>
  <si>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</si>
  <si>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</si>
  <si>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</si>
  <si>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</si>
  <si>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</si>
  <si>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</si>
  <si>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</si>
  <si>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</si>
  <si>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</si>
  <si>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</si>
  <si>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</si>
  <si>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</si>
  <si>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</si>
  <si>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</si>
  <si>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</si>
  <si>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</si>
  <si>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</si>
  <si>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</si>
  <si>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</si>
  <si>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</si>
  <si>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</si>
  <si>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</si>
  <si>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</si>
  <si>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</si>
  <si>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</si>
  <si>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</si>
  <si>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</si>
  <si>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</si>
  <si>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</si>
  <si>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</si>
  <si>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</si>
  <si>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</si>
  <si>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</si>
  <si>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</si>
  <si>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</si>
  <si>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</si>
  <si>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</si>
  <si>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</si>
  <si>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</si>
  <si>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</si>
  <si>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</si>
  <si>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</si>
  <si>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</si>
  <si>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</si>
  <si>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</si>
  <si>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</si>
  <si>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</si>
  <si>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</si>
  <si>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</si>
  <si>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</si>
  <si>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</si>
  <si>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</si>
  <si>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</si>
  <si>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</si>
  <si>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</si>
  <si>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</si>
  <si>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</si>
  <si>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</si>
  <si>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</si>
  <si>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</si>
  <si>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</si>
  <si>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</si>
  <si>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</si>
  <si>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</si>
  <si>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</si>
  <si>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</si>
  <si>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</si>
  <si>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</si>
  <si>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</si>
  <si>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</si>
  <si>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</si>
  <si>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</si>
  <si>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</si>
  <si>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</si>
  <si>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</si>
  <si>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</si>
  <si>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</si>
  <si>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</si>
  <si>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</si>
  <si>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</si>
  <si>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</si>
  <si>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</si>
  <si>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</si>
  <si>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</si>
  <si>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</si>
  <si>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</si>
  <si>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</si>
  <si>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</si>
  <si>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</si>
  <si>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</si>
  <si>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</si>
  <si>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</si>
  <si>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</si>
  <si>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</si>
  <si>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</si>
  <si>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</si>
  <si>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</si>
  <si>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</si>
  <si>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</si>
  <si>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</si>
  <si>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</si>
  <si>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</si>
  <si>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</si>
  <si>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</si>
  <si>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</si>
  <si>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</si>
  <si>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</si>
  <si>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</si>
  <si>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</si>
  <si>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</si>
  <si>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</si>
  <si>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</si>
  <si>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</si>
  <si>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</si>
  <si>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</si>
  <si>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</si>
  <si>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</si>
  <si>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</si>
  <si>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</si>
  <si>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</si>
  <si>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</si>
  <si>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</si>
  <si>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</si>
  <si>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</si>
  <si>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</si>
  <si>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</si>
  <si>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</si>
  <si>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</si>
  <si>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</si>
  <si>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</si>
  <si>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</si>
  <si>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</si>
  <si>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</si>
  <si>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</si>
  <si>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</si>
  <si>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</si>
  <si>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</si>
  <si>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</si>
  <si>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</si>
  <si>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</si>
  <si>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</si>
  <si>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</si>
  <si>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</si>
  <si>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</si>
  <si>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</si>
  <si>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</si>
  <si>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</si>
  <si>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</si>
  <si>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</si>
  <si>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</si>
  <si>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</si>
  <si>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</si>
  <si>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</si>
  <si>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</si>
  <si>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</si>
  <si>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</si>
  <si>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</si>
  <si>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</si>
  <si>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</si>
  <si>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</si>
  <si>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</si>
  <si>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</si>
  <si>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</si>
  <si>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</si>
  <si>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</si>
  <si>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</si>
  <si>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</si>
  <si>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</si>
  <si>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</si>
  <si>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</si>
  <si>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</si>
  <si>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</si>
  <si>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</si>
  <si>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</si>
  <si>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</si>
  <si>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</si>
  <si>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</si>
  <si>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</si>
  <si>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</si>
  <si>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</si>
  <si>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</si>
  <si>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</si>
  <si>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</si>
  <si>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</si>
  <si>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</si>
  <si>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</si>
  <si>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</si>
  <si>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</si>
  <si>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</si>
  <si>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</si>
  <si>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</si>
  <si>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</si>
  <si>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</si>
  <si>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</si>
  <si>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</si>
  <si>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</si>
  <si>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</si>
  <si>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</si>
  <si>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</si>
  <si>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</si>
  <si>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</si>
  <si>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</si>
  <si>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</si>
  <si>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</si>
  <si>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</si>
  <si>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</si>
  <si>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</si>
  <si>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</si>
  <si>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</si>
  <si>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</si>
  <si>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</si>
  <si>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</si>
  <si>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</si>
  <si>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</si>
  <si>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</si>
  <si>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</si>
  <si>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</si>
  <si>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</si>
  <si>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</si>
  <si>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</si>
  <si>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</si>
  <si>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</si>
  <si>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</si>
  <si>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</si>
  <si>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</si>
  <si>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</si>
  <si>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</si>
  <si>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</si>
  <si>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</si>
  <si>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</si>
  <si>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</si>
  <si>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</si>
  <si>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</si>
  <si>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</si>
  <si>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</si>
  <si>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</si>
  <si>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</si>
  <si>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</si>
  <si>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</si>
  <si>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</si>
  <si>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</si>
  <si>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</si>
  <si>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</si>
  <si>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</si>
  <si>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</si>
  <si>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</si>
  <si>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</si>
  <si>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</si>
  <si>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</si>
  <si>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</si>
  <si>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</si>
  <si>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</si>
  <si>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</si>
  <si>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</si>
  <si>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</si>
  <si>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</si>
  <si>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</si>
  <si>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</si>
  <si>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</si>
  <si>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</si>
  <si>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</si>
  <si>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</si>
  <si>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</si>
  <si>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</si>
  <si>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</si>
  <si>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</si>
  <si>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</si>
  <si>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</si>
  <si>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</si>
  <si>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</si>
  <si>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</si>
  <si>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</si>
  <si>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</si>
  <si>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</si>
  <si>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</si>
  <si>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</si>
  <si>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</si>
  <si>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</si>
  <si>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</si>
  <si>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</si>
  <si>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</si>
  <si>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</si>
  <si>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</si>
  <si>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</si>
  <si>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</si>
  <si>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</si>
  <si>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</si>
  <si>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</si>
  <si>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</si>
  <si>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</si>
  <si>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</si>
  <si>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</si>
  <si>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</si>
  <si>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</si>
  <si>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</si>
  <si>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</si>
  <si>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</si>
  <si>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</si>
  <si>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</si>
  <si>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</si>
  <si>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</si>
  <si>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</si>
  <si>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</si>
  <si>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</si>
  <si>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</si>
  <si>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</si>
  <si>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</si>
  <si>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</si>
  <si>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</si>
  <si>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</si>
  <si>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</si>
  <si>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</si>
  <si>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</si>
  <si>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</si>
  <si>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</si>
  <si>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</si>
  <si>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</si>
  <si>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</si>
  <si>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</si>
  <si>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</si>
  <si>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</si>
  <si>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</si>
  <si>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</si>
  <si>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</si>
  <si>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</si>
  <si>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</si>
  <si>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</si>
  <si>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</si>
  <si>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</si>
  <si>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</si>
  <si>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</si>
  <si>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</si>
  <si>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</si>
  <si>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</si>
  <si>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</si>
  <si>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</si>
  <si>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</si>
  <si>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</si>
  <si>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</si>
  <si>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</si>
  <si>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</si>
  <si>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</si>
  <si>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</si>
  <si>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</si>
  <si>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</si>
  <si>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</si>
  <si>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</si>
  <si>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</si>
  <si>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</si>
  <si>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</si>
  <si>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</si>
  <si>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</si>
  <si>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</si>
  <si>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</si>
  <si>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</si>
  <si>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</si>
  <si>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</si>
  <si>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</si>
  <si>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</si>
  <si>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</si>
  <si>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</si>
  <si>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</si>
  <si>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</si>
  <si>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</si>
  <si>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</si>
  <si>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</si>
  <si>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</si>
  <si>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</si>
  <si>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</si>
  <si>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</si>
  <si>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</si>
  <si>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</si>
  <si>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</si>
  <si>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</si>
  <si>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</si>
  <si>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</si>
  <si>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</si>
  <si>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</si>
  <si>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</si>
  <si>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</si>
  <si>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</si>
  <si>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</si>
  <si>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</si>
  <si>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</si>
  <si>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</si>
  <si>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</si>
  <si>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</si>
  <si>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</si>
  <si>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</si>
  <si>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</si>
  <si>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</si>
  <si>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</si>
  <si>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</si>
  <si>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</si>
  <si>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</si>
  <si>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</si>
  <si>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</si>
  <si>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</si>
  <si>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</si>
  <si>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</si>
  <si>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</si>
  <si>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</si>
  <si>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</si>
  <si>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</si>
  <si>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</si>
  <si>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</si>
  <si>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</si>
  <si>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</si>
  <si>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</si>
  <si>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</si>
  <si>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</si>
  <si>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</si>
  <si>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</si>
  <si>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</si>
  <si>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</si>
  <si>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</si>
  <si>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</si>
  <si>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</si>
  <si>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</si>
  <si>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</si>
  <si>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</si>
  <si>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</si>
  <si>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</si>
  <si>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</si>
  <si>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</si>
  <si>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</si>
  <si>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</si>
  <si>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</si>
  <si>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</si>
  <si>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</si>
  <si>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</si>
  <si>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</si>
  <si>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</si>
  <si>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</si>
  <si>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</si>
  <si>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</si>
  <si>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</si>
  <si>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</si>
  <si>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</si>
  <si>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</si>
  <si>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</si>
  <si>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</si>
  <si>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</si>
  <si>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</si>
  <si>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</si>
  <si>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</si>
  <si>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</si>
  <si>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</si>
  <si>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</si>
  <si>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</si>
  <si>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</si>
  <si>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</si>
  <si>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</si>
  <si>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</si>
  <si>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</si>
  <si>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</si>
  <si>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</si>
  <si>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</si>
  <si>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</si>
  <si>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</si>
  <si>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</si>
  <si>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</si>
  <si>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</si>
  <si>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</si>
  <si>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</si>
  <si>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</si>
  <si>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</si>
  <si>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</si>
  <si>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</si>
  <si>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</si>
  <si>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</si>
  <si>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</si>
  <si>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</si>
  <si>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</si>
  <si>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</si>
  <si>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</si>
  <si>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</si>
  <si>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</si>
  <si>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</si>
  <si>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</si>
  <si>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</si>
  <si>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</si>
  <si>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</si>
  <si>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</si>
  <si>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</si>
  <si>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</si>
  <si>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</si>
  <si>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</si>
  <si>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</si>
  <si>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</si>
  <si>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</si>
  <si>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</si>
  <si>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</si>
  <si>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</si>
  <si>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</si>
  <si>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</si>
  <si>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</si>
  <si>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</si>
  <si>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</si>
  <si>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</si>
  <si>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</si>
  <si>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</si>
  <si>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</si>
  <si>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</si>
  <si>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</si>
  <si>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</si>
  <si>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</si>
  <si>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</si>
  <si>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</si>
  <si>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</si>
  <si>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</si>
  <si>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</si>
  <si>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</si>
  <si>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</si>
  <si>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</si>
  <si>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</si>
  <si>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</si>
  <si>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</si>
  <si>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</si>
  <si>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</si>
  <si>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</si>
  <si>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</si>
  <si>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</si>
  <si>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</si>
  <si>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</si>
  <si>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</si>
  <si>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</si>
  <si>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</si>
  <si>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</si>
  <si>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</si>
  <si>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</si>
  <si>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</si>
  <si>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</si>
  <si>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</si>
  <si>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</si>
  <si>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</si>
  <si>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</si>
  <si>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</si>
  <si>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</si>
  <si>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</si>
  <si>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</si>
  <si>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</si>
  <si>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</si>
  <si>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</si>
  <si>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</si>
  <si>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</si>
  <si>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</si>
  <si>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</si>
  <si>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</si>
  <si>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</si>
  <si>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</si>
  <si>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</si>
  <si>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</si>
  <si>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</si>
  <si>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</si>
  <si>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</si>
  <si>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</si>
  <si>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</si>
  <si>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</si>
  <si>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</si>
  <si>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</si>
  <si>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</si>
  <si>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</si>
  <si>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</si>
  <si>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</si>
  <si>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</si>
  <si>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</si>
  <si>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</si>
  <si>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</si>
  <si>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</si>
  <si>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</si>
  <si>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</si>
  <si>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</si>
  <si>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</si>
  <si>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</si>
  <si>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</si>
  <si>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</si>
  <si>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</si>
  <si>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</si>
  <si>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</si>
  <si>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</si>
  <si>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</si>
  <si>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</si>
  <si>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</si>
  <si>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</si>
  <si>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</si>
  <si>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</si>
  <si>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</si>
  <si>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</si>
  <si>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</si>
  <si>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</si>
  <si>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</si>
  <si>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</si>
  <si>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</si>
  <si>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</si>
  <si>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</si>
  <si>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</si>
  <si>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</si>
  <si>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</si>
  <si>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</si>
  <si>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</si>
  <si>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</si>
  <si>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</si>
  <si>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</si>
  <si>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</si>
  <si>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</si>
  <si>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</si>
  <si>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</si>
  <si>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</si>
  <si>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</si>
  <si>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</si>
  <si>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</si>
  <si>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</si>
  <si>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</si>
  <si>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</si>
  <si>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</si>
  <si>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</si>
  <si>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</si>
  <si>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</si>
  <si>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</si>
  <si>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</si>
  <si>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</si>
  <si>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</si>
  <si>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</si>
  <si>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</si>
  <si>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</si>
  <si>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</si>
  <si>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</si>
  <si>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</si>
  <si>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</si>
  <si>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</si>
  <si>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</si>
  <si>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</si>
  <si>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</si>
  <si>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</si>
  <si>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</si>
  <si>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</si>
  <si>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</si>
  <si>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</si>
  <si>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</si>
  <si>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</si>
  <si>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</si>
  <si>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</si>
  <si>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</si>
  <si>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</si>
  <si>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</si>
  <si>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</si>
  <si>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</si>
  <si>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</si>
  <si>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</si>
  <si>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</si>
  <si>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</si>
  <si>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</si>
  <si>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</si>
  <si>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</si>
  <si>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</si>
  <si>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</si>
  <si>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</si>
  <si>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</si>
  <si>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</si>
  <si>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</si>
  <si>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</si>
  <si>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</si>
  <si>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</si>
  <si>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</si>
  <si>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</si>
  <si>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</si>
  <si>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</si>
  <si>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</si>
  <si>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</si>
  <si>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</si>
  <si>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</si>
  <si>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</si>
  <si>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</si>
  <si>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</si>
  <si>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</si>
  <si>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</si>
  <si>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</si>
  <si>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</si>
  <si>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</si>
  <si>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</si>
  <si>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</si>
  <si>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</si>
  <si>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</si>
  <si>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</si>
  <si>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</si>
  <si>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</si>
  <si>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</si>
  <si>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</si>
  <si>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</si>
  <si>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</si>
  <si>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</si>
  <si>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</si>
  <si>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</si>
  <si>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</si>
  <si>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</si>
  <si>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</si>
  <si>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</si>
  <si>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</si>
  <si>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</si>
  <si>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</si>
  <si>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</si>
  <si>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</si>
  <si>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</si>
  <si>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</si>
  <si>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</si>
  <si>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</si>
  <si>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</si>
  <si>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</si>
  <si>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</si>
  <si>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</si>
  <si>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</si>
  <si>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</si>
  <si>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</si>
  <si>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</si>
  <si>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</si>
  <si>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</si>
  <si>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</si>
  <si>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</si>
  <si>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</si>
  <si>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</si>
  <si>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</si>
  <si>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</si>
  <si>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</si>
  <si>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</si>
  <si>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</si>
  <si>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</si>
  <si>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</si>
  <si>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</si>
  <si>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</si>
  <si>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</si>
  <si>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</si>
  <si>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</si>
  <si>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</si>
  <si>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</si>
  <si>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</si>
  <si>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</si>
  <si>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</si>
  <si>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</si>
  <si>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</si>
  <si>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</si>
  <si>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</si>
  <si>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</si>
  <si>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</si>
  <si>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</si>
  <si>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</si>
  <si>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</si>
  <si>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</si>
  <si>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</si>
  <si>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</si>
  <si>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</si>
  <si>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</si>
  <si>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</si>
  <si>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</si>
  <si>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</si>
  <si>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</si>
  <si>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</si>
  <si>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</si>
  <si>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</si>
  <si>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</si>
  <si>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</si>
  <si>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</si>
  <si>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</si>
  <si>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</si>
  <si>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</si>
  <si>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</si>
  <si>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</si>
  <si>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</si>
  <si>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</si>
  <si>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</si>
  <si>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</si>
  <si>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</si>
  <si>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</si>
  <si>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</si>
  <si>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</si>
  <si>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</si>
  <si>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</si>
  <si>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</si>
  <si>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</si>
  <si>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</si>
  <si>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</si>
  <si>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</si>
  <si>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</si>
  <si>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</si>
  <si>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</si>
  <si>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</si>
  <si>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</si>
  <si>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</si>
  <si>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</si>
  <si>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</si>
  <si>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</si>
  <si>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</si>
  <si>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</si>
  <si>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</si>
  <si>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</si>
  <si>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</si>
  <si>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</si>
  <si>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</si>
  <si>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</si>
  <si>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</si>
  <si>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</si>
  <si>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</si>
  <si>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</si>
  <si>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</si>
  <si>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</si>
  <si>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</si>
  <si>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</si>
  <si>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</si>
  <si>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</si>
  <si>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</si>
  <si>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</si>
  <si>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</si>
  <si>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</si>
  <si>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</si>
  <si>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</si>
  <si>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</si>
  <si>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</si>
  <si>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</si>
  <si>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</si>
  <si>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</si>
  <si>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</si>
  <si>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</si>
  <si>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</si>
  <si>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</si>
  <si>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</si>
  <si>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</si>
  <si>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</si>
  <si>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</si>
  <si>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</si>
  <si>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</si>
  <si>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</si>
  <si>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</si>
  <si>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</si>
  <si>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</si>
  <si>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</si>
  <si>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</si>
  <si>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</si>
  <si>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</si>
  <si>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</si>
  <si>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</si>
  <si>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</si>
  <si>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</si>
  <si>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</si>
  <si>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</si>
  <si>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</si>
  <si>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</si>
  <si>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</si>
  <si>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</si>
  <si>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</si>
  <si>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</si>
  <si>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</si>
  <si>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</si>
  <si>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</si>
  <si>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</si>
  <si>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</si>
  <si>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</si>
  <si>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</si>
  <si>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</si>
  <si>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</si>
  <si>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</si>
  <si>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</si>
  <si>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</si>
  <si>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</si>
  <si>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</si>
  <si>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</si>
  <si>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</si>
  <si>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</si>
  <si>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</si>
  <si>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</si>
  <si>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</si>
  <si>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</si>
  <si>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</si>
  <si>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</si>
  <si>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</si>
  <si>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</si>
  <si>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</si>
  <si>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</si>
  <si>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</si>
  <si>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</si>
  <si>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</si>
  <si>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</si>
  <si>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</si>
  <si>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</si>
  <si>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</si>
  <si>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</si>
  <si>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</si>
  <si>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</si>
  <si>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</si>
  <si>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</si>
  <si>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</si>
  <si>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</si>
  <si>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</si>
  <si>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</si>
  <si>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</si>
  <si>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</si>
  <si>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</si>
  <si>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</si>
  <si>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</si>
  <si>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</si>
  <si>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</si>
  <si>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</si>
  <si>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</si>
  <si>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</si>
  <si>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</si>
  <si>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</si>
  <si>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</si>
  <si>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</si>
  <si>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</si>
  <si>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</si>
  <si>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</si>
  <si>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</si>
  <si>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</si>
  <si>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</si>
  <si>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</si>
  <si>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</si>
  <si>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</si>
  <si>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</si>
  <si>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</si>
  <si>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</si>
  <si>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</si>
  <si>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</si>
  <si>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</si>
  <si>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</si>
  <si>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</si>
  <si>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</si>
  <si>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</si>
  <si>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</si>
  <si>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</si>
  <si>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</si>
  <si>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</si>
  <si>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</si>
  <si>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</si>
  <si>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</si>
  <si>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</si>
  <si>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</si>
  <si>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</si>
  <si>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</si>
  <si>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</si>
  <si>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</si>
  <si>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</si>
  <si>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</si>
  <si>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</si>
  <si>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</si>
  <si>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</si>
  <si>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</si>
  <si>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</si>
  <si>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</si>
  <si>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</si>
  <si>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</si>
  <si>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</si>
  <si>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</si>
  <si>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</si>
  <si>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</si>
  <si>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</si>
  <si>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</si>
  <si>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</si>
  <si>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</si>
  <si>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</si>
  <si>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</si>
  <si>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</si>
  <si>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</si>
  <si>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</si>
  <si>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</si>
  <si>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</si>
  <si>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</si>
  <si>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</si>
  <si>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</si>
  <si>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</si>
  <si>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</si>
  <si>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</si>
  <si>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</si>
  <si>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</si>
  <si>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</si>
  <si>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</si>
  <si>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</si>
  <si>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</si>
  <si>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</si>
  <si>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</si>
  <si>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</si>
  <si>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</si>
  <si>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</si>
  <si>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</si>
  <si>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</si>
  <si>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</si>
  <si>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</si>
  <si>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</si>
  <si>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</si>
  <si>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</si>
  <si>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</si>
  <si>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</si>
  <si>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</si>
  <si>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</si>
  <si>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</si>
  <si>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</si>
  <si>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</si>
  <si>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</si>
  <si>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</si>
  <si>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</si>
  <si>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</si>
  <si>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</si>
  <si>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</si>
  <si>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</si>
  <si>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</si>
  <si>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</si>
  <si>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</si>
  <si>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</si>
  <si>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</si>
  <si>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</si>
  <si>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</si>
  <si>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</si>
  <si>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</si>
  <si>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</si>
  <si>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</si>
  <si>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</si>
  <si>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</si>
  <si>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</si>
  <si>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</si>
  <si>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</si>
  <si>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</si>
  <si>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</si>
  <si>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</si>
  <si>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</si>
  <si>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</si>
  <si>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</si>
  <si>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</si>
  <si>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</si>
  <si>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</si>
  <si>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</si>
  <si>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</si>
  <si>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</si>
  <si>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</si>
  <si>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</si>
  <si>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</si>
  <si>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</si>
  <si>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</si>
  <si>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</si>
  <si>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</si>
  <si>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</si>
  <si>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</si>
  <si>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</si>
  <si>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</si>
  <si>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</si>
  <si>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</si>
  <si>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</si>
  <si>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</si>
  <si>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</si>
  <si>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</si>
  <si>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</si>
  <si>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</si>
  <si>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</si>
  <si>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</si>
  <si>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</si>
  <si>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</si>
  <si>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</si>
  <si>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</si>
  <si>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</si>
  <si>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</si>
  <si>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</si>
  <si>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</si>
  <si>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</si>
  <si>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</si>
  <si>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</si>
  <si>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</si>
  <si>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</si>
  <si>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</si>
  <si>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</si>
  <si>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</si>
  <si>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</si>
  <si>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</si>
  <si>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</si>
  <si>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</si>
  <si>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</si>
  <si>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</si>
  <si>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</si>
  <si>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</si>
  <si>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</si>
  <si>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</si>
  <si>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</si>
  <si>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</si>
  <si>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</si>
  <si>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</si>
  <si>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</si>
  <si>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</si>
  <si>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</si>
  <si>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</si>
  <si>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</si>
  <si>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</si>
  <si>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</si>
  <si>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</si>
  <si>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</si>
  <si>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</si>
  <si>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</si>
  <si>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</si>
  <si>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</si>
  <si>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</si>
  <si>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</si>
  <si>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</si>
  <si>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</si>
  <si>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</si>
  <si>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</si>
  <si>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</si>
  <si>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</si>
  <si>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</si>
  <si>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</si>
  <si>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</si>
  <si>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</si>
  <si>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</si>
  <si>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</si>
  <si>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</si>
  <si>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</si>
  <si>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</si>
  <si>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</si>
  <si>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</si>
  <si>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</si>
  <si>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</si>
  <si>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</si>
  <si>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</si>
  <si>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</si>
  <si>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</si>
  <si>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</si>
  <si>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</si>
  <si>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</si>
  <si>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</si>
  <si>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</si>
  <si>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</si>
  <si>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</si>
  <si>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</si>
  <si>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</si>
  <si>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</si>
  <si>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</si>
  <si>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</si>
  <si>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</si>
  <si>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</si>
  <si>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</si>
  <si>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</si>
  <si>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</si>
  <si>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</si>
  <si>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</si>
  <si>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</si>
  <si>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</si>
  <si>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</si>
  <si>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</si>
  <si>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</si>
  <si>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</si>
  <si>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</si>
  <si>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</si>
  <si>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</si>
  <si>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</si>
  <si>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</si>
  <si>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</si>
  <si>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</si>
  <si>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</si>
  <si>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</si>
  <si>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</si>
  <si>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</si>
  <si>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</si>
  <si>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</si>
  <si>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</si>
  <si>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</si>
  <si>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</si>
  <si>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</si>
  <si>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</si>
  <si>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</si>
  <si>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</si>
  <si>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</si>
  <si>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</si>
  <si>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</si>
  <si>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</si>
  <si>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</si>
  <si>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</si>
  <si>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</si>
  <si>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</si>
  <si>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</si>
  <si>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</si>
  <si>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</si>
  <si>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</si>
  <si>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</si>
  <si>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</si>
  <si>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</si>
  <si>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</si>
  <si>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</si>
  <si>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</si>
  <si>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</si>
  <si>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</si>
  <si>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</si>
  <si>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</si>
  <si>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</si>
  <si>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</si>
  <si>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</si>
  <si>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</si>
  <si>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</si>
  <si>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</si>
  <si>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</si>
  <si>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</si>
  <si>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</si>
  <si>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</si>
  <si>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</si>
  <si>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</si>
  <si>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</si>
  <si>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</si>
  <si>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</si>
  <si>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</si>
  <si>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</si>
  <si>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</si>
  <si>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</si>
  <si>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</si>
  <si>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</si>
  <si>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</si>
  <si>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</si>
  <si>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</si>
  <si>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</si>
  <si>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</si>
  <si>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</si>
  <si>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</si>
  <si>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</si>
  <si>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</si>
  <si>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</si>
  <si>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</si>
  <si>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</si>
  <si>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</si>
  <si>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</si>
  <si>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</si>
  <si>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</si>
  <si>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</si>
  <si>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</si>
  <si>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</si>
  <si>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</si>
  <si>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</si>
  <si>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</si>
  <si>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</si>
  <si>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</si>
  <si>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</si>
  <si>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</si>
  <si>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</si>
  <si>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</si>
  <si>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</si>
  <si>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</si>
  <si>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</si>
  <si>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</si>
  <si>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</si>
  <si>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</si>
  <si>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</si>
  <si>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</si>
  <si>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</si>
  <si>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</si>
  <si>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</si>
  <si>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</si>
  <si>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</si>
  <si>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</si>
  <si>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</si>
  <si>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</si>
  <si>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</si>
  <si>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</si>
  <si>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</si>
  <si>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</si>
  <si>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</si>
  <si>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</si>
  <si>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</si>
  <si>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</si>
  <si>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</si>
  <si>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</si>
  <si>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</si>
  <si>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</si>
  <si>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</si>
  <si>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</si>
  <si>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</si>
  <si>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</si>
  <si>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</si>
  <si>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</si>
  <si>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</si>
  <si>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</si>
  <si>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</si>
  <si>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</si>
  <si>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</si>
  <si>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</si>
  <si>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</si>
  <si>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</si>
  <si>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</si>
  <si>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</si>
  <si>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</si>
  <si>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</si>
  <si>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</si>
  <si>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</si>
  <si>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</si>
  <si>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</si>
  <si>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</si>
  <si>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</si>
  <si>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</si>
  <si>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</si>
  <si>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</si>
  <si>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</si>
  <si>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</si>
  <si>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</si>
  <si>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</si>
  <si>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</si>
  <si>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</si>
  <si>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</si>
  <si>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</si>
  <si>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</si>
  <si>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</si>
  <si>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</si>
  <si>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</si>
  <si>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</si>
  <si>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</si>
  <si>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</si>
  <si>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</si>
  <si>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</si>
  <si>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</si>
  <si>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</si>
  <si>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</si>
  <si>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</si>
  <si>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</si>
  <si>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</si>
  <si>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</si>
  <si>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</si>
  <si>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</si>
  <si>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</si>
  <si>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</si>
  <si>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</si>
  <si>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</si>
  <si>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</si>
  <si>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</si>
  <si>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</si>
  <si>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</si>
  <si>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</si>
  <si>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</si>
  <si>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</si>
  <si>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</si>
  <si>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</si>
  <si>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</si>
  <si>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</si>
  <si>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</si>
  <si>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</si>
  <si>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</si>
  <si>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</si>
  <si>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</si>
  <si>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</si>
  <si>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</si>
  <si>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</si>
  <si>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</si>
  <si>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</si>
  <si>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</si>
  <si>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</si>
  <si>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</si>
  <si>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</si>
  <si>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</si>
  <si>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</si>
  <si>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</si>
  <si>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</si>
  <si>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</si>
  <si>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</si>
  <si>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</si>
  <si>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</si>
  <si>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</si>
  <si>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</si>
  <si>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</si>
  <si>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</si>
  <si>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</si>
  <si>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</si>
  <si>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</si>
  <si>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</si>
  <si>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</si>
  <si>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</si>
  <si>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</si>
  <si>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</si>
  <si>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</si>
  <si>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</si>
  <si>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</si>
  <si>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</si>
  <si>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</si>
  <si>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</si>
  <si>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</si>
  <si>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</si>
  <si>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</si>
  <si>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</si>
  <si>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</si>
  <si>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</si>
  <si>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</si>
  <si>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</si>
  <si>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</si>
  <si>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</si>
  <si>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</si>
  <si>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</si>
  <si>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</si>
  <si>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</si>
  <si>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</si>
  <si>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</si>
  <si>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</si>
  <si>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</si>
  <si>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</si>
  <si>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</si>
  <si>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</si>
  <si>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</si>
  <si>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</si>
  <si>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</si>
  <si>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</si>
  <si>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</si>
  <si>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</si>
  <si>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</si>
  <si>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</si>
  <si>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</si>
  <si>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</si>
  <si>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</si>
  <si>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</si>
  <si>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</si>
  <si>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</si>
  <si>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</si>
  <si>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</si>
  <si>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</si>
  <si>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</si>
  <si>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</si>
  <si>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</si>
  <si>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</si>
  <si>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</si>
  <si>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</si>
  <si>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</si>
  <si>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</si>
  <si>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</si>
  <si>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</si>
  <si>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</si>
  <si>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</si>
  <si>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</si>
  <si>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</si>
  <si>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</si>
  <si>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</si>
  <si>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</si>
  <si>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</si>
  <si>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</si>
  <si>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</si>
  <si>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</si>
  <si>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</si>
  <si>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</si>
  <si>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</si>
  <si>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</si>
  <si>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</si>
  <si>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</si>
  <si>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</si>
  <si>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</si>
  <si>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</si>
  <si>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</si>
  <si>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</si>
  <si>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</si>
  <si>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</si>
  <si>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</si>
  <si>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</si>
  <si>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</si>
  <si>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</si>
  <si>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</si>
  <si>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</si>
  <si>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</si>
  <si>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</si>
  <si>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</si>
  <si>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</si>
  <si>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</si>
  <si>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</si>
  <si>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</si>
  <si>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</si>
  <si>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</si>
  <si>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</si>
  <si>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</si>
  <si>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</si>
  <si>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</si>
  <si>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</si>
  <si>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</si>
  <si>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</si>
  <si>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</si>
  <si>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</si>
  <si>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</si>
  <si>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</si>
  <si>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</si>
  <si>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</si>
  <si>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</si>
  <si>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</si>
  <si>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</si>
  <si>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</si>
  <si>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</si>
  <si>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</si>
  <si>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</si>
  <si>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</si>
  <si>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</si>
  <si>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</si>
  <si>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</si>
  <si>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</si>
  <si>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</si>
  <si>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</si>
  <si>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</si>
  <si>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</si>
  <si>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</si>
  <si>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</si>
  <si>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</si>
  <si>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</si>
  <si>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</si>
  <si>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</si>
  <si>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</si>
  <si>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</si>
  <si>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</si>
  <si>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</si>
  <si>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</si>
  <si>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</si>
  <si>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</si>
  <si>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</si>
  <si>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</si>
  <si>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</si>
  <si>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</si>
  <si>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</si>
  <si>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</si>
  <si>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</si>
  <si>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</si>
  <si>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</si>
  <si>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</si>
  <si>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</si>
  <si>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</si>
  <si>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</si>
  <si>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</si>
  <si>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</si>
  <si>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</si>
  <si>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</si>
  <si>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</si>
  <si>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</si>
  <si>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</si>
  <si>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</si>
  <si>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</si>
  <si>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</si>
  <si>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</si>
  <si>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</si>
  <si>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</si>
  <si>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</si>
  <si>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</si>
  <si>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</si>
  <si>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</si>
  <si>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</si>
  <si>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</si>
  <si>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</si>
  <si>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</si>
  <si>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</si>
  <si>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</si>
  <si>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</si>
  <si>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</si>
  <si>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</si>
  <si>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</si>
  <si>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</si>
  <si>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</si>
  <si>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</si>
  <si>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</si>
  <si>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</si>
  <si>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</si>
  <si>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</si>
  <si>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</si>
  <si>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</si>
  <si>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</si>
  <si>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</si>
  <si>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</si>
  <si>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</si>
  <si>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</si>
  <si>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</si>
  <si>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</si>
  <si>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</si>
  <si>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</si>
  <si>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</si>
  <si>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</si>
  <si>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</si>
  <si>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</si>
  <si>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</si>
  <si>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</si>
  <si>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</si>
  <si>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</si>
  <si>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</si>
  <si>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</si>
  <si>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</si>
  <si>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</si>
  <si>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</si>
  <si>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</si>
  <si>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</si>
  <si>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</si>
  <si>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</si>
  <si>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</si>
  <si>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</si>
  <si>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</si>
  <si>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</si>
  <si>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</si>
  <si>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</si>
  <si>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</si>
  <si>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</si>
  <si>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</si>
  <si>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</si>
  <si>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</si>
  <si>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</si>
  <si>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</si>
  <si>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</si>
  <si>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</si>
  <si>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</si>
  <si>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</si>
  <si>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</si>
  <si>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</si>
  <si>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</si>
  <si>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</si>
  <si>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</si>
  <si>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</si>
  <si>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</si>
  <si>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</si>
  <si>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</si>
  <si>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</si>
  <si>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</si>
  <si>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</si>
  <si>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</si>
  <si>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</si>
  <si>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</si>
  <si>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</si>
  <si>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</si>
  <si>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</si>
  <si>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</si>
  <si>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</si>
  <si>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</si>
  <si>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</si>
  <si>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</si>
  <si>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</si>
  <si>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</si>
  <si>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</si>
  <si>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</si>
  <si>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</si>
  <si>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</si>
  <si>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</si>
  <si>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</si>
  <si>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</si>
  <si>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</si>
  <si>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</si>
  <si>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</si>
  <si>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</si>
  <si>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</si>
  <si>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</si>
  <si>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</si>
  <si>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</si>
  <si>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</si>
  <si>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</si>
  <si>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</si>
  <si>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</si>
  <si>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</si>
  <si>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</si>
  <si>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</si>
  <si>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</si>
  <si>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</si>
  <si>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</si>
  <si>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</si>
  <si>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</si>
  <si>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</si>
  <si>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</si>
  <si>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</si>
  <si>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</si>
  <si>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</si>
  <si>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</si>
  <si>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</si>
  <si>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</si>
  <si>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</si>
  <si>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</si>
  <si>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</si>
  <si>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</si>
  <si>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</si>
  <si>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</si>
  <si>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</si>
  <si>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</si>
  <si>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</si>
  <si>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</si>
  <si>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</si>
  <si>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</si>
  <si>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</si>
  <si>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</si>
  <si>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</si>
  <si>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</si>
  <si>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</si>
  <si>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</si>
  <si>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</si>
  <si>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</si>
  <si>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</si>
  <si>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</si>
  <si>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</si>
  <si>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</si>
  <si>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</si>
  <si>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</si>
  <si>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</si>
  <si>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</si>
  <si>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</si>
  <si>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</si>
  <si>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</si>
  <si>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</si>
  <si>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</si>
  <si>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</si>
  <si>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</si>
  <si>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</si>
  <si>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</si>
  <si>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</si>
  <si>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</si>
  <si>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</si>
  <si>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</si>
  <si>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</si>
  <si>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</si>
  <si>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</si>
  <si>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</si>
  <si>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</si>
  <si>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</si>
  <si>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</si>
  <si>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</si>
  <si>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</si>
  <si>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</si>
  <si>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</si>
  <si>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</si>
  <si>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</si>
  <si>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</si>
  <si>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</si>
  <si>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</si>
  <si>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</si>
  <si>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</si>
  <si>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</si>
  <si>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</si>
  <si>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</si>
  <si>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</si>
  <si>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</si>
  <si>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</si>
  <si>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</si>
  <si>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</si>
  <si>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</si>
  <si>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</si>
  <si>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</si>
  <si>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</si>
  <si>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</si>
  <si>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</si>
  <si>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</si>
  <si>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</si>
  <si>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</si>
  <si>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</si>
  <si>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</si>
  <si>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</si>
  <si>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</si>
  <si>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</si>
  <si>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</si>
  <si>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</si>
  <si>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</si>
  <si>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</si>
  <si>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</si>
  <si>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</si>
  <si>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</si>
  <si>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</si>
  <si>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</si>
  <si>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</si>
  <si>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</si>
  <si>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</si>
  <si>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</si>
  <si>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</si>
  <si>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</si>
  <si>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</si>
  <si>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</si>
  <si>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</si>
  <si>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</si>
  <si>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</si>
  <si>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</si>
  <si>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</si>
  <si>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</si>
  <si>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</si>
  <si>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</si>
  <si>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</si>
  <si>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</si>
  <si>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</si>
  <si>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</si>
  <si>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</si>
  <si>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</si>
  <si>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</si>
  <si>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</si>
  <si>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</si>
  <si>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</si>
  <si>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</si>
  <si>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</si>
  <si>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</si>
  <si>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</si>
  <si>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</si>
  <si>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</si>
  <si>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</si>
  <si>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</si>
  <si>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</si>
  <si>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</si>
  <si>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</si>
  <si>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</si>
  <si>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</si>
  <si>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</si>
  <si>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</si>
  <si>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</si>
  <si>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</si>
  <si>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</si>
  <si>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</si>
  <si>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</si>
  <si>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</si>
  <si>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</si>
  <si>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</si>
  <si>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</si>
  <si>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</si>
  <si>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</si>
  <si>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</si>
  <si>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</si>
  <si>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</si>
  <si>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</si>
  <si>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</si>
  <si>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</si>
  <si>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</si>
  <si>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</si>
  <si>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</si>
  <si>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</si>
  <si>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</si>
  <si>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</si>
  <si>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</si>
  <si>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</si>
  <si>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</si>
  <si>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</si>
  <si>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</si>
  <si>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</si>
  <si>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</si>
  <si>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</si>
  <si>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</si>
  <si>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</si>
  <si>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</si>
  <si>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</si>
  <si>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</si>
  <si>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</si>
  <si>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</si>
  <si>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</si>
  <si>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</si>
  <si>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</si>
  <si>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</si>
  <si>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</si>
  <si>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</si>
  <si>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</si>
  <si>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</si>
  <si>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</si>
  <si>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</si>
  <si>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</si>
  <si>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</si>
  <si>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</si>
  <si>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</si>
  <si>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</si>
  <si>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</si>
  <si>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</si>
  <si>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</si>
  <si>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</si>
  <si>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</si>
  <si>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</si>
  <si>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</si>
  <si>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</si>
  <si>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</si>
  <si>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</si>
  <si>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</si>
  <si>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</si>
  <si>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</si>
  <si>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</si>
  <si>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</si>
  <si>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</si>
  <si>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</si>
  <si>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</si>
  <si>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</si>
  <si>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</si>
  <si>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</si>
  <si>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</si>
  <si>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</si>
  <si>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</si>
  <si>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</si>
  <si>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</si>
  <si>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</si>
  <si>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</si>
  <si>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</si>
  <si>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</si>
  <si>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</si>
  <si>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</si>
  <si>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</si>
  <si>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</si>
  <si>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</si>
  <si>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</si>
  <si>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</si>
  <si>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</si>
  <si>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</si>
  <si>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</si>
  <si>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</si>
  <si>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</si>
  <si>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</si>
  <si>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</si>
  <si>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</si>
  <si>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</si>
  <si>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</si>
  <si>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</si>
  <si>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</si>
  <si>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</si>
  <si>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</si>
  <si>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</si>
  <si>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</si>
  <si>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</si>
  <si>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</si>
  <si>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</si>
  <si>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</si>
  <si>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</si>
  <si>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</si>
  <si>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</si>
  <si>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</si>
  <si>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</si>
  <si>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</si>
  <si>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</si>
  <si>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</si>
  <si>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</si>
  <si>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</si>
  <si>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</si>
  <si>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</si>
  <si>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</si>
  <si>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</si>
  <si>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</si>
  <si>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</si>
  <si>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</si>
  <si>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</si>
  <si>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</si>
  <si>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</si>
  <si>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</si>
  <si>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</si>
  <si>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</si>
  <si>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</si>
  <si>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</si>
  <si>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</si>
  <si>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</si>
  <si>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</si>
  <si>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</si>
  <si>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</si>
  <si>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</si>
  <si>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</si>
  <si>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</si>
  <si>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</si>
  <si>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</si>
  <si>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</si>
  <si>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</si>
  <si>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</si>
  <si>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</si>
  <si>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</si>
  <si>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</si>
  <si>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</si>
  <si>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</si>
  <si>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</si>
  <si>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</si>
  <si>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</si>
  <si>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</si>
  <si>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</si>
  <si>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</si>
  <si>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</si>
  <si>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</si>
  <si>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</si>
  <si>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</si>
  <si>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</si>
  <si>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</si>
  <si>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</si>
  <si>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</si>
  <si>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</si>
  <si>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</si>
  <si>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</si>
  <si>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</si>
  <si>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</si>
  <si>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</si>
  <si>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</si>
  <si>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</si>
  <si>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</si>
  <si>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</si>
  <si>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</si>
  <si>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</si>
  <si>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</si>
  <si>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</si>
  <si>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</si>
  <si>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</si>
  <si>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</si>
  <si>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</si>
  <si>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</si>
  <si>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</si>
  <si>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</si>
  <si>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</si>
  <si>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</si>
  <si>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</si>
  <si>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</si>
  <si>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</si>
  <si>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</si>
  <si>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</si>
  <si>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</si>
  <si>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</si>
  <si>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</si>
  <si>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</si>
  <si>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</si>
  <si>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</si>
  <si>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</si>
  <si>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</si>
  <si>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</si>
  <si>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</si>
  <si>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</si>
  <si>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</si>
  <si>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</si>
  <si>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</si>
  <si>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</si>
  <si>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</si>
  <si>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</si>
  <si>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</si>
  <si>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</si>
  <si>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</si>
  <si>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</si>
  <si>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</si>
  <si>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</si>
  <si>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</si>
  <si>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</si>
  <si>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</si>
  <si>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</si>
  <si>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</si>
  <si>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</si>
  <si>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</si>
  <si>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</si>
  <si>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</si>
  <si>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</si>
  <si>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</si>
  <si>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</si>
  <si>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</si>
  <si>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</si>
  <si>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</si>
  <si>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</si>
  <si>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</si>
  <si>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</si>
  <si>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</si>
  <si>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</si>
  <si>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</si>
  <si>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</si>
  <si>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</si>
  <si>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</si>
  <si>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</si>
  <si>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</si>
  <si>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</si>
  <si>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</si>
  <si>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</si>
  <si>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</si>
  <si>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</si>
  <si>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</si>
  <si>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</si>
  <si>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</si>
  <si>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</si>
  <si>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</si>
  <si>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</si>
  <si>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</si>
  <si>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</si>
  <si>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</si>
  <si>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</si>
  <si>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</si>
  <si>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</si>
  <si>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</si>
  <si>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</si>
  <si>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</si>
  <si>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</si>
  <si>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</si>
  <si>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</si>
  <si>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</si>
  <si>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</si>
  <si>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</si>
  <si>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</si>
  <si>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</si>
  <si>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</si>
  <si>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</si>
  <si>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</si>
  <si>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</si>
  <si>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</si>
  <si>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</si>
  <si>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</si>
  <si>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</si>
  <si>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</si>
  <si>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</si>
  <si>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</si>
  <si>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</si>
  <si>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</si>
  <si>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</si>
  <si>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</si>
  <si>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</si>
  <si>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</si>
  <si>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</si>
  <si>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</si>
  <si>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</si>
  <si>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</si>
  <si>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</si>
  <si>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</si>
  <si>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</si>
  <si>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</si>
  <si>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</si>
  <si>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</si>
  <si>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</si>
  <si>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</si>
  <si>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</si>
  <si>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</si>
  <si>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</si>
  <si>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</si>
  <si>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</si>
  <si>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</si>
  <si>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</si>
  <si>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</si>
  <si>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</si>
  <si>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</si>
  <si>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</si>
  <si>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</si>
  <si>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</si>
  <si>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</si>
  <si>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</si>
  <si>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</si>
  <si>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</si>
  <si>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</si>
  <si>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</si>
  <si>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</si>
  <si>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</si>
  <si>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</si>
  <si>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</si>
  <si>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</si>
  <si>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</si>
  <si>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</si>
  <si>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</si>
  <si>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</si>
  <si>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</si>
  <si>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</si>
  <si>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</si>
  <si>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</si>
  <si>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</si>
  <si>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</si>
  <si>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</si>
  <si>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</si>
  <si>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</si>
  <si>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</si>
  <si>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</si>
  <si>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</si>
  <si>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</si>
  <si>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</si>
  <si>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</si>
  <si>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</si>
  <si>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</si>
  <si>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</si>
  <si>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</si>
  <si>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</si>
  <si>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</si>
  <si>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</si>
  <si>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</si>
  <si>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</si>
  <si>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</si>
  <si>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</si>
  <si>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</si>
  <si>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</si>
  <si>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</si>
  <si>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</si>
  <si>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</si>
  <si>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</si>
  <si>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</si>
  <si>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</si>
  <si>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</si>
  <si>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</si>
  <si>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</si>
  <si>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</si>
  <si>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</si>
  <si>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</si>
  <si>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</si>
  <si>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</si>
  <si>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</si>
  <si>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</si>
  <si>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</si>
  <si>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</si>
  <si>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</si>
  <si>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</si>
  <si>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</si>
  <si>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</si>
  <si>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</si>
  <si>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</si>
  <si>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</si>
  <si>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</si>
  <si>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</si>
  <si>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</si>
  <si>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</si>
  <si>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</si>
  <si>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</si>
  <si>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</si>
  <si>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</si>
  <si>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</si>
  <si>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</si>
  <si>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</si>
  <si>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</si>
  <si>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</si>
  <si>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</si>
  <si>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</si>
  <si>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</si>
  <si>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</si>
  <si>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</si>
  <si>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</si>
  <si>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</si>
  <si>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</si>
  <si>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</si>
  <si>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</si>
  <si>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</si>
  <si>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</si>
  <si>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</si>
  <si>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</si>
  <si>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</si>
  <si>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</si>
  <si>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</si>
  <si>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</si>
  <si>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</si>
  <si>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</si>
  <si>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</si>
  <si>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</si>
  <si>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</si>
  <si>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</si>
  <si>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</si>
  <si>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</si>
  <si>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</si>
  <si>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</si>
  <si>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</si>
  <si>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</si>
  <si>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</si>
  <si>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</si>
  <si>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</si>
  <si>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</si>
  <si>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</si>
  <si>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</si>
  <si>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</si>
  <si>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</si>
  <si>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</si>
  <si>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</si>
  <si>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</si>
  <si>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</si>
  <si>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</si>
  <si>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</si>
  <si>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</si>
  <si>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</si>
  <si>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</si>
  <si>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</si>
  <si>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</si>
  <si>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</si>
  <si>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</si>
  <si>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</si>
  <si>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</si>
  <si>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</si>
  <si>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</si>
  <si>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</si>
  <si>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</si>
  <si>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</si>
  <si>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</si>
  <si>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</si>
  <si>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</si>
  <si>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</si>
  <si>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</si>
  <si>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</si>
  <si>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</si>
  <si>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</si>
  <si>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</si>
  <si>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</si>
  <si>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</si>
  <si>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</si>
  <si>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</si>
  <si>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</si>
  <si>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</si>
  <si>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</si>
  <si>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</si>
  <si>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</si>
  <si>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</si>
  <si>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</si>
  <si>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</si>
  <si>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</si>
  <si>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</si>
  <si>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</si>
  <si>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</si>
  <si>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</si>
  <si>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</si>
  <si>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</si>
  <si>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</si>
  <si>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</si>
  <si>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</si>
  <si>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</si>
  <si>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</si>
  <si>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</si>
  <si>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</si>
  <si>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</si>
  <si>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</si>
  <si>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</si>
  <si>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</si>
  <si>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</si>
  <si>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</si>
  <si>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</si>
  <si>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</si>
  <si>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</si>
  <si>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</si>
  <si>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</si>
  <si>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</si>
  <si>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</si>
  <si>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</si>
  <si>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</si>
  <si>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</si>
  <si>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</si>
  <si>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</si>
  <si>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</si>
  <si>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</si>
  <si>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</si>
  <si>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</si>
  <si>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</si>
  <si>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</si>
  <si>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</si>
  <si>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</si>
  <si>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</si>
  <si>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</si>
  <si>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</si>
  <si>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</si>
  <si>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</si>
  <si>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</si>
  <si>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</si>
  <si>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</si>
  <si>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</si>
  <si>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</si>
  <si>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</si>
  <si>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</si>
  <si>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</si>
  <si>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</si>
  <si>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</si>
  <si>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</si>
  <si>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</si>
  <si>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</si>
  <si>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</si>
  <si>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</si>
  <si>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</si>
  <si>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</si>
  <si>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</si>
  <si>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</si>
  <si>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</si>
  <si>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</si>
  <si>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</si>
  <si>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</si>
  <si>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</si>
  <si>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</si>
  <si>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</si>
  <si>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</si>
  <si>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</si>
  <si>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</si>
  <si>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</si>
  <si>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</si>
  <si>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</si>
  <si>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</si>
  <si>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</si>
  <si>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</si>
  <si>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</si>
  <si>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</si>
  <si>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</si>
  <si>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</si>
  <si>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</si>
  <si>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</si>
  <si>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</si>
  <si>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</si>
  <si>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</si>
  <si>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</si>
  <si>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</si>
  <si>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</si>
  <si>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</si>
  <si>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</si>
  <si>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</si>
  <si>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</si>
  <si>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</si>
  <si>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</si>
  <si>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</si>
  <si>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</si>
  <si>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</si>
  <si>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</si>
  <si>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</si>
  <si>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</si>
  <si>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</si>
  <si>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</si>
  <si>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</si>
  <si>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</si>
  <si>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</si>
  <si>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</si>
  <si>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</si>
  <si>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</si>
  <si>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</si>
  <si>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</si>
  <si>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</si>
  <si>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</si>
  <si>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</si>
  <si>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</si>
  <si>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</si>
  <si>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</si>
  <si>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</si>
  <si>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</si>
  <si>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</si>
  <si>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</si>
  <si>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</si>
  <si>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</si>
  <si>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</si>
  <si>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</si>
  <si>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</si>
  <si>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</si>
  <si>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</si>
  <si>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</si>
  <si>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</si>
  <si>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</si>
  <si>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</si>
  <si>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</si>
  <si>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</si>
  <si>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</si>
  <si>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</si>
  <si>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</si>
  <si>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</si>
  <si>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</si>
  <si>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</si>
  <si>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</si>
  <si>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</si>
  <si>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</si>
  <si>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</si>
  <si>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</si>
  <si>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</si>
  <si>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</si>
  <si>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</si>
  <si>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</si>
  <si>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</si>
  <si>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</si>
  <si>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</si>
  <si>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</si>
  <si>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</si>
  <si>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</si>
  <si>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</si>
  <si>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</si>
  <si>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</si>
  <si>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</si>
  <si>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</si>
  <si>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</si>
  <si>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</si>
  <si>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</si>
  <si>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</si>
  <si>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</si>
  <si>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</si>
  <si>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</si>
  <si>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</si>
  <si>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</si>
  <si>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</si>
  <si>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</si>
  <si>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</si>
  <si>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</si>
  <si>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</si>
  <si>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</si>
  <si>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</si>
  <si>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</si>
  <si>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</si>
  <si>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</si>
  <si>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</si>
  <si>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</si>
  <si>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</si>
  <si>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</si>
  <si>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</si>
  <si>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</si>
  <si>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</si>
  <si>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</si>
  <si>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</si>
  <si>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</si>
  <si>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</si>
  <si>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</si>
  <si>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</si>
  <si>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</si>
  <si>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</si>
  <si>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</si>
  <si>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</si>
  <si>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</si>
  <si>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</si>
  <si>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</si>
  <si>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</si>
  <si>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</si>
  <si>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</si>
  <si>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</si>
  <si>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</si>
  <si>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</si>
  <si>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</si>
  <si>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</si>
  <si>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</si>
  <si>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</si>
  <si>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</si>
  <si>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</si>
  <si>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</si>
  <si>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</si>
  <si>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</si>
  <si>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</si>
  <si>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</si>
  <si>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</si>
  <si>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</si>
  <si>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</si>
  <si>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</si>
  <si>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</si>
  <si>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</si>
  <si>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</si>
  <si>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</si>
  <si>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</si>
  <si>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</si>
  <si>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</si>
  <si>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</si>
  <si>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</si>
  <si>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</si>
  <si>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</si>
  <si>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</si>
  <si>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</si>
  <si>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</si>
  <si>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</si>
  <si>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</si>
  <si>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</si>
  <si>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</si>
  <si>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</si>
  <si>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</si>
  <si>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</si>
  <si>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</si>
  <si>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</si>
  <si>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</si>
  <si>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</si>
  <si>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</si>
  <si>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</si>
  <si>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</si>
  <si>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</si>
  <si>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</si>
  <si>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</si>
  <si>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</si>
  <si>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</si>
  <si>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</si>
  <si>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</si>
  <si>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</si>
  <si>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</si>
  <si>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</si>
  <si>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</si>
  <si>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</si>
  <si>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</si>
  <si>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</si>
  <si>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</si>
  <si>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</si>
  <si>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</si>
  <si>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</si>
  <si>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</si>
  <si>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</si>
  <si>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</si>
  <si>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</si>
  <si>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</si>
  <si>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</si>
  <si>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</si>
  <si>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</si>
  <si>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</si>
  <si>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</si>
  <si>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</si>
  <si>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</si>
  <si>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</si>
  <si>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</si>
  <si>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</si>
  <si>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</si>
  <si>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</si>
  <si>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</si>
  <si>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</si>
  <si>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</si>
  <si>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</si>
  <si>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</si>
  <si>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</si>
  <si>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</si>
  <si>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</si>
  <si>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</si>
  <si>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</si>
  <si>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</si>
  <si>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</si>
  <si>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</si>
  <si>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</si>
  <si>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</si>
  <si>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</si>
  <si>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</si>
  <si>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</si>
  <si>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</si>
  <si>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</si>
  <si>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</si>
  <si>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</si>
  <si>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</si>
  <si>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</si>
  <si>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</si>
  <si>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</si>
  <si>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</si>
  <si>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</si>
  <si>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</si>
  <si>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</si>
  <si>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</si>
  <si>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</si>
  <si>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</si>
  <si>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</si>
  <si>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</si>
  <si>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</si>
  <si>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</si>
  <si>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</si>
  <si>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</si>
  <si>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</si>
  <si>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</si>
  <si>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</si>
  <si>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</si>
  <si>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</si>
  <si>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</si>
  <si>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</si>
  <si>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</si>
  <si>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</si>
  <si>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</si>
  <si>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</si>
  <si>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</si>
  <si>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</si>
  <si>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</si>
  <si>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</si>
  <si>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</si>
  <si>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</si>
  <si>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</si>
  <si>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</si>
  <si>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</si>
  <si>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</si>
  <si>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</si>
  <si>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</si>
  <si>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</si>
  <si>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</si>
  <si>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</si>
  <si>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</si>
  <si>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</si>
  <si>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</si>
  <si>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</si>
  <si>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</si>
  <si>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</si>
  <si>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</si>
  <si>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</si>
  <si>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</si>
  <si>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</si>
  <si>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</si>
  <si>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</si>
  <si>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</si>
  <si>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</si>
  <si>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</si>
  <si>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</si>
  <si>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</si>
  <si>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</si>
  <si>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</si>
  <si>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</si>
  <si>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</si>
  <si>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</si>
  <si>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</si>
  <si>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</si>
  <si>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</si>
  <si>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</si>
  <si>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</si>
  <si>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</si>
  <si>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</si>
  <si>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</si>
  <si>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</si>
  <si>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</si>
  <si>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</si>
  <si>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</si>
  <si>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</si>
  <si>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</si>
  <si>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</si>
  <si>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</si>
  <si>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</si>
  <si>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</si>
  <si>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</si>
  <si>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</si>
  <si>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</si>
  <si>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</si>
  <si>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</si>
  <si>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</si>
  <si>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</si>
  <si>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</si>
  <si>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</si>
  <si>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</si>
  <si>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</si>
  <si>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</si>
  <si>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</si>
  <si>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</si>
  <si>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</si>
  <si>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</si>
  <si>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</si>
  <si>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</si>
  <si>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</si>
  <si>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</si>
  <si>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</si>
  <si>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</si>
  <si>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</si>
  <si>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</si>
  <si>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</si>
  <si>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</si>
  <si>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</si>
  <si>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</si>
  <si>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</si>
  <si>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</si>
  <si>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</si>
  <si>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</si>
  <si>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</si>
  <si>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</si>
  <si>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</si>
  <si>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</si>
  <si>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</si>
  <si>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</si>
  <si>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</si>
  <si>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</si>
  <si>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</si>
  <si>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</si>
  <si>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</si>
  <si>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</si>
  <si>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</si>
  <si>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</si>
  <si>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</si>
  <si>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</si>
  <si>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</si>
  <si>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</si>
  <si>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</si>
  <si>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</si>
  <si>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</si>
  <si>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</si>
  <si>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</si>
  <si>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</si>
  <si>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</si>
  <si>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</si>
  <si>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</si>
  <si>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</si>
  <si>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</si>
  <si>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</si>
  <si>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</si>
  <si>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</si>
  <si>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</si>
  <si>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</si>
  <si>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</si>
  <si>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</si>
  <si>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</si>
  <si>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</si>
  <si>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</si>
  <si>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</si>
  <si>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</si>
  <si>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</si>
  <si>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</si>
  <si>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</si>
  <si>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</si>
  <si>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</si>
  <si>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</si>
  <si>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</si>
  <si>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</si>
  <si>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</si>
  <si>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</si>
  <si>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</si>
  <si>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</si>
  <si>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</si>
  <si>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</si>
  <si>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</si>
  <si>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</si>
  <si>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</si>
  <si>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</si>
  <si>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</si>
  <si>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</si>
  <si>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</si>
  <si>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</si>
  <si>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</si>
  <si>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</si>
  <si>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</si>
  <si>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</si>
  <si>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</si>
  <si>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</si>
  <si>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</si>
  <si>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</si>
  <si>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</si>
  <si>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</si>
  <si>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</si>
  <si>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</si>
  <si>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</si>
  <si>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</si>
  <si>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</si>
  <si>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</si>
  <si>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</si>
  <si>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</si>
  <si>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</si>
  <si>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</si>
  <si>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</si>
  <si>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</si>
  <si>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</si>
  <si>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</si>
  <si>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</si>
  <si>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</si>
  <si>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</si>
  <si>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</si>
  <si>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</si>
  <si>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</si>
  <si>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</si>
  <si>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</si>
  <si>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</si>
  <si>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</si>
  <si>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</si>
  <si>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</si>
  <si>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</si>
  <si>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</si>
  <si>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</si>
  <si>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</si>
  <si>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</si>
  <si>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</si>
  <si>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</si>
  <si>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</si>
  <si>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</si>
  <si>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</si>
  <si>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</si>
  <si>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</si>
  <si>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</si>
  <si>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</si>
  <si>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</si>
  <si>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</si>
  <si>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</si>
  <si>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</si>
  <si>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</si>
  <si>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</si>
  <si>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</si>
  <si>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</si>
  <si>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</si>
  <si>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</si>
  <si>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</si>
  <si>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</si>
  <si>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</si>
  <si>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</si>
  <si>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</si>
  <si>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</si>
  <si>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</si>
  <si>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</si>
  <si>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</si>
  <si>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</si>
  <si>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</si>
  <si>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</si>
  <si>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</si>
  <si>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</si>
  <si>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</si>
  <si>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</si>
  <si>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</si>
  <si>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</si>
  <si>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</si>
  <si>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</si>
  <si>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</si>
  <si>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</si>
  <si>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</si>
  <si>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</si>
  <si>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</si>
  <si>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</si>
  <si>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</si>
  <si>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</si>
  <si>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</si>
  <si>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</si>
  <si>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</si>
  <si>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</si>
  <si>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</si>
  <si>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</si>
  <si>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</si>
  <si>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</si>
  <si>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</si>
  <si>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</si>
  <si>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</si>
  <si>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</si>
  <si>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</si>
  <si>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</si>
  <si>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</si>
  <si>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</si>
  <si>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</si>
  <si>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</si>
  <si>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</si>
  <si>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</si>
  <si>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</si>
  <si>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</si>
  <si>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</si>
  <si>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</si>
  <si>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</si>
  <si>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</si>
  <si>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</si>
  <si>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</si>
  <si>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</si>
  <si>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</si>
  <si>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</si>
  <si>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</si>
  <si>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</si>
  <si>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</si>
  <si>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</si>
  <si>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</si>
  <si>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</si>
  <si>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</si>
  <si>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</si>
  <si>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</si>
  <si>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</si>
  <si>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</si>
  <si>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</si>
  <si>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</si>
  <si>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</si>
  <si>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</si>
  <si>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</si>
  <si>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</si>
  <si>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</si>
  <si>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</si>
  <si>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</si>
  <si>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</si>
  <si>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</si>
  <si>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</si>
  <si>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</si>
  <si>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</si>
  <si>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</si>
  <si>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</si>
  <si>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</si>
  <si>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</si>
  <si>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</si>
  <si>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</si>
  <si>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</si>
  <si>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</si>
  <si>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</si>
  <si>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</si>
  <si>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</si>
  <si>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</si>
  <si>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</si>
  <si>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</si>
  <si>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</si>
  <si>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</si>
  <si>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</si>
  <si>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</si>
  <si>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</si>
  <si>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</si>
  <si>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</si>
  <si>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</si>
  <si>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</si>
  <si>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</si>
  <si>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</si>
  <si>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</si>
  <si>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</si>
  <si>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</si>
  <si>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</si>
  <si>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</si>
  <si>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</si>
  <si>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</si>
  <si>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</si>
  <si>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</si>
  <si>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</si>
  <si>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</si>
  <si>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</si>
  <si>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</si>
  <si>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</si>
  <si>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</si>
  <si>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</si>
  <si>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</si>
  <si>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</si>
  <si>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</si>
  <si>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</si>
  <si>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</si>
  <si>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</si>
  <si>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</si>
  <si>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</si>
  <si>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</si>
  <si>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</si>
  <si>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</si>
  <si>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</si>
  <si>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</si>
  <si>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</si>
  <si>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</si>
  <si>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</si>
  <si>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</si>
  <si>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</si>
  <si>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</si>
  <si>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</si>
  <si>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</si>
  <si>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</si>
  <si>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</si>
  <si>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</si>
  <si>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</si>
  <si>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</si>
  <si>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</si>
  <si>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</si>
  <si>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</si>
  <si>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</si>
  <si>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</si>
  <si>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</si>
  <si>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</si>
  <si>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</si>
  <si>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</si>
  <si>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</si>
  <si>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</si>
  <si>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</si>
  <si>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</si>
  <si>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</si>
  <si>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</si>
  <si>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</si>
  <si>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</si>
  <si>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</si>
  <si>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</si>
  <si>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</si>
  <si>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</si>
  <si>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</si>
  <si>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</si>
  <si>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</si>
  <si>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</si>
  <si>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</si>
  <si>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</si>
  <si>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</si>
  <si>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</si>
  <si>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</si>
  <si>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</si>
  <si>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</si>
  <si>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</si>
  <si>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</si>
  <si>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</si>
  <si>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</si>
  <si>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</si>
  <si>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</si>
  <si>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</si>
  <si>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</si>
  <si>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</si>
  <si>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</si>
  <si>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</si>
  <si>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</si>
  <si>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</si>
  <si>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</si>
  <si>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</si>
  <si>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</si>
  <si>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</si>
  <si>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</si>
  <si>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</si>
  <si>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</si>
  <si>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</si>
  <si>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</si>
  <si>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</si>
  <si>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</si>
  <si>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</si>
  <si>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</si>
  <si>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</si>
  <si>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</si>
  <si>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</si>
  <si>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</si>
  <si>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</si>
  <si>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</si>
  <si>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</si>
  <si>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</si>
  <si>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</si>
  <si>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</si>
  <si>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</si>
  <si>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</si>
  <si>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</si>
  <si>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</si>
  <si>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</si>
  <si>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</si>
  <si>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</si>
  <si>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</si>
  <si>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</si>
  <si>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</si>
  <si>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</si>
  <si>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</si>
  <si>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</si>
  <si>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</si>
  <si>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</si>
  <si>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</si>
  <si>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</si>
  <si>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</si>
  <si>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</si>
  <si>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</si>
  <si>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</si>
  <si>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</si>
  <si>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</si>
  <si>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</si>
  <si>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</si>
  <si>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</si>
  <si>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</si>
  <si>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</si>
  <si>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</si>
  <si>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</si>
  <si>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</si>
  <si>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</si>
  <si>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</si>
  <si>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</si>
  <si>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</si>
  <si>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</si>
  <si>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</si>
  <si>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</si>
  <si>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</si>
  <si>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</si>
  <si>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</si>
  <si>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</si>
  <si>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</si>
  <si>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</si>
  <si>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</si>
  <si>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</si>
  <si>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</si>
  <si>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</si>
  <si>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</si>
  <si>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</si>
  <si>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</si>
  <si>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</si>
  <si>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</si>
  <si>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</si>
  <si>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</si>
  <si>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</si>
  <si>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</si>
  <si>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</si>
  <si>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</si>
  <si>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</si>
  <si>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</si>
  <si>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</si>
  <si>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</si>
  <si>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</si>
  <si>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</si>
  <si>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</si>
  <si>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</si>
  <si>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</si>
  <si>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</si>
  <si>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</si>
  <si>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</si>
  <si>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</si>
  <si>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</si>
  <si>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</si>
  <si>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</si>
  <si>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</si>
  <si>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</si>
  <si>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</si>
  <si>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</si>
  <si>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</si>
  <si>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</si>
  <si>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</si>
  <si>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</si>
  <si>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</si>
  <si>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</si>
  <si>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</si>
  <si>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</si>
  <si>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</si>
  <si>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</si>
  <si>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</si>
  <si>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</si>
  <si>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</si>
  <si>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</si>
  <si>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</si>
  <si>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</si>
  <si>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</si>
  <si>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</si>
  <si>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</si>
  <si>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</si>
  <si>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</si>
  <si>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</si>
  <si>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</si>
  <si>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</si>
  <si>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</si>
  <si>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</si>
  <si>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</si>
  <si>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</si>
  <si>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</si>
  <si>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</si>
  <si>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</si>
  <si>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</si>
  <si>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</si>
  <si>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</si>
  <si>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</si>
  <si>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</si>
  <si>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</si>
  <si>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</si>
  <si>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</si>
  <si>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</si>
  <si>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</si>
  <si>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</si>
  <si>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</si>
  <si>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</si>
  <si>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</si>
  <si>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</si>
  <si>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</si>
  <si>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</si>
  <si>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</si>
  <si>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</si>
  <si>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</si>
  <si>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</si>
  <si>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</si>
  <si>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</si>
  <si>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</si>
  <si>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</si>
  <si>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</si>
  <si>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</si>
  <si>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</si>
  <si>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</si>
  <si>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</si>
  <si>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</si>
  <si>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</si>
  <si>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</si>
  <si>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</si>
  <si>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</si>
  <si>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</si>
  <si>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</si>
  <si>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</si>
  <si>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</si>
  <si>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</si>
  <si>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</si>
  <si>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</si>
  <si>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</si>
  <si>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</si>
  <si>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</si>
  <si>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</si>
  <si>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</si>
  <si>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</si>
  <si>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</si>
  <si>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</si>
  <si>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</si>
  <si>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</si>
  <si>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</si>
  <si>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</si>
  <si>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</si>
  <si>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</si>
  <si>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</si>
  <si>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</si>
  <si>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</si>
  <si>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</si>
  <si>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</si>
  <si>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</si>
  <si>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</si>
  <si>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</si>
  <si>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</si>
  <si>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</si>
  <si>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</si>
  <si>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</si>
  <si>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</si>
  <si>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</si>
  <si>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</si>
  <si>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</si>
  <si>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</si>
  <si>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</si>
  <si>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</si>
  <si>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</si>
  <si>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</si>
  <si>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</si>
  <si>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</si>
  <si>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</si>
  <si>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</si>
  <si>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</si>
  <si>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</si>
  <si>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</si>
  <si>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</si>
  <si>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</si>
  <si>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</si>
  <si>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</si>
  <si>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</si>
  <si>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</si>
  <si>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</si>
  <si>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</si>
  <si>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</si>
  <si>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</si>
  <si>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</si>
  <si>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</si>
  <si>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</si>
  <si>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</si>
  <si>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</si>
  <si>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</si>
  <si>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</si>
  <si>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</si>
  <si>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</si>
  <si>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</si>
  <si>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</si>
  <si>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</si>
  <si>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</si>
  <si>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</si>
  <si>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</si>
  <si>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</si>
  <si>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</si>
  <si>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</si>
  <si>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</si>
  <si>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</si>
  <si>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</si>
  <si>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</si>
  <si>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</si>
  <si>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</si>
  <si>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</si>
  <si>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</si>
  <si>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</si>
  <si>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</si>
  <si>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</si>
  <si>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</si>
  <si>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</si>
  <si>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</si>
  <si>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</si>
  <si>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</si>
  <si>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</si>
  <si>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</si>
  <si>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</si>
  <si>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</si>
  <si>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</si>
  <si>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</si>
  <si>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</si>
  <si>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</si>
  <si>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</si>
  <si>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</si>
  <si>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</si>
  <si>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</si>
  <si>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</si>
  <si>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</si>
  <si>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</si>
  <si>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</si>
  <si>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</si>
  <si>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</si>
  <si>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</si>
  <si>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</si>
  <si>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</si>
  <si>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</si>
  <si>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</si>
  <si>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</si>
  <si>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</si>
  <si>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</si>
  <si>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</si>
  <si>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</si>
  <si>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</si>
  <si>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</si>
  <si>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</si>
  <si>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</si>
  <si>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</si>
  <si>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</si>
  <si>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</si>
  <si>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</si>
  <si>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</si>
  <si>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</si>
  <si>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</si>
  <si>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</si>
  <si>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</si>
  <si>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</si>
  <si>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</si>
  <si>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</si>
  <si>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</si>
  <si>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</si>
  <si>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</si>
  <si>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</si>
  <si>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</si>
  <si>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</si>
  <si>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</si>
  <si>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</si>
  <si>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</si>
  <si>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</si>
  <si>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</si>
  <si>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</si>
  <si>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</si>
  <si>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</si>
  <si>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</si>
  <si>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</si>
  <si>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</si>
  <si>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</si>
  <si>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</si>
  <si>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</si>
  <si>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</si>
  <si>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</si>
  <si>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</si>
  <si>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</si>
  <si>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</si>
  <si>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</si>
  <si>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</si>
  <si>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</si>
  <si>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</si>
  <si>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</si>
  <si>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</si>
  <si>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</si>
  <si>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</si>
  <si>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</si>
  <si>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</si>
  <si>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</si>
  <si>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</si>
  <si>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</si>
  <si>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</si>
  <si>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</si>
  <si>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</si>
  <si>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</si>
  <si>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</si>
  <si>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</si>
  <si>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</si>
  <si>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</si>
  <si>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</si>
  <si>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</si>
  <si>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</si>
  <si>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</si>
  <si>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</si>
  <si>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</si>
  <si>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</si>
  <si>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</si>
  <si>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</si>
  <si>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</si>
  <si>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</si>
  <si>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</si>
  <si>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</si>
  <si>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</si>
  <si>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</si>
  <si>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</si>
  <si>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</si>
  <si>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</si>
  <si>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</si>
  <si>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</si>
  <si>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</si>
  <si>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</si>
  <si>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</si>
  <si>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</si>
  <si>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</si>
  <si>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</si>
  <si>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</si>
  <si>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</si>
  <si>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</si>
  <si>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</si>
  <si>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</si>
  <si>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</si>
  <si>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</si>
  <si>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</si>
  <si>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</si>
  <si>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</si>
  <si>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</si>
  <si>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</si>
  <si>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</si>
  <si>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</si>
  <si>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</si>
  <si>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</si>
  <si>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</si>
  <si>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</si>
  <si>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</si>
  <si>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</si>
  <si>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</si>
  <si>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</si>
  <si>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</si>
  <si>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</si>
  <si>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</si>
  <si>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</si>
  <si>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</si>
  <si>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</si>
  <si>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</si>
  <si>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</si>
  <si>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</si>
  <si>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</si>
  <si>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</si>
  <si>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</si>
  <si>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</si>
  <si>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</si>
  <si>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</si>
  <si>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</si>
  <si>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</si>
  <si>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</si>
  <si>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</si>
  <si>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</si>
  <si>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</si>
  <si>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</si>
  <si>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</si>
  <si>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</si>
  <si>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</si>
  <si>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</si>
  <si>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</si>
  <si>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</si>
  <si>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</si>
  <si>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</si>
  <si>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</si>
  <si>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</si>
  <si>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</si>
  <si>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</si>
  <si>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</si>
  <si>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</si>
  <si>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</si>
  <si>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</si>
  <si>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</si>
  <si>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</si>
  <si>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</si>
  <si>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</si>
  <si>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</si>
  <si>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</si>
  <si>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</si>
  <si>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</si>
  <si>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</si>
  <si>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</si>
  <si>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</si>
  <si>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</si>
  <si>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</si>
  <si>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</si>
  <si>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</si>
  <si>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</si>
  <si>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</si>
  <si>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</si>
  <si>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</si>
  <si>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</si>
  <si>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</si>
  <si>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</si>
  <si>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</si>
  <si>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</si>
  <si>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</si>
  <si>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</si>
  <si>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</si>
  <si>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</si>
  <si>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</si>
  <si>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</si>
  <si>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</si>
  <si>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</si>
  <si>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</si>
  <si>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</si>
  <si>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</si>
  <si>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</si>
  <si>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</si>
  <si>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</si>
  <si>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</si>
  <si>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</si>
  <si>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</si>
  <si>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</si>
  <si>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</si>
  <si>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</si>
  <si>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</si>
  <si>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</si>
  <si>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</si>
  <si>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</si>
  <si>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</si>
  <si>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</si>
  <si>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</si>
  <si>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</si>
  <si>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</si>
  <si>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</si>
  <si>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</si>
  <si>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</si>
  <si>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</si>
  <si>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</si>
  <si>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</si>
  <si>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</si>
  <si>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</si>
  <si>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</si>
  <si>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</si>
  <si>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</si>
  <si>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</si>
  <si>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</si>
  <si>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</si>
  <si>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</si>
  <si>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</si>
  <si>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</si>
  <si>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</si>
  <si>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</si>
  <si>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</si>
  <si>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</si>
  <si>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</si>
  <si>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</si>
  <si>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</si>
  <si>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</si>
  <si>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</si>
  <si>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</si>
  <si>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</si>
  <si>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</si>
  <si>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</si>
  <si>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</si>
  <si>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</si>
  <si>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</si>
  <si>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</si>
  <si>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</si>
  <si>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</si>
  <si>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</si>
  <si>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</si>
  <si>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</si>
  <si>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</si>
  <si>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</si>
  <si>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</si>
  <si>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</si>
  <si>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</si>
  <si>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</si>
  <si>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</si>
  <si>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</si>
  <si>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</si>
  <si>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</si>
  <si>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</si>
  <si>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</si>
  <si>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</si>
  <si>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</si>
  <si>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</si>
  <si>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</si>
  <si>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</si>
  <si>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</si>
  <si>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</si>
  <si>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</si>
  <si>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</si>
  <si>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</si>
  <si>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</si>
  <si>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</si>
  <si>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</si>
  <si>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</si>
  <si>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</si>
  <si>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</si>
  <si>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</si>
  <si>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</si>
  <si>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</si>
  <si>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</si>
  <si>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</si>
  <si>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</si>
  <si>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</si>
  <si>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</si>
  <si>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</si>
  <si>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</si>
  <si>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</si>
  <si>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</si>
  <si>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</si>
  <si>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</si>
  <si>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</si>
  <si>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</si>
  <si>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</si>
  <si>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</si>
  <si>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</si>
  <si>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</si>
  <si>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</si>
  <si>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</si>
  <si>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</si>
  <si>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</si>
  <si>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</si>
  <si>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</si>
  <si>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</si>
  <si>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</si>
  <si>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</si>
  <si>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</si>
  <si>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</si>
  <si>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</si>
  <si>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</si>
  <si>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</si>
  <si>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</si>
  <si>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</si>
  <si>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</si>
  <si>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</si>
  <si>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</si>
  <si>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</si>
  <si>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</si>
  <si>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</si>
  <si>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</si>
  <si>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</si>
  <si>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</si>
  <si>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</si>
  <si>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</si>
  <si>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</si>
  <si>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</si>
  <si>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</si>
  <si>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</si>
  <si>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</si>
  <si>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</si>
  <si>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</si>
  <si>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</si>
  <si>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</si>
  <si>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</si>
  <si>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</si>
  <si>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</si>
  <si>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</si>
  <si>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</si>
  <si>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</si>
  <si>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</si>
  <si>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</si>
  <si>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</si>
  <si>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</si>
  <si>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</si>
  <si>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</si>
  <si>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</si>
  <si>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</si>
  <si>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</si>
  <si>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</si>
  <si>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</si>
  <si>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</si>
  <si>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</si>
  <si>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</si>
  <si>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</si>
  <si>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</si>
  <si>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</si>
  <si>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</si>
  <si>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</si>
  <si>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</si>
  <si>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</si>
  <si>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</si>
  <si>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</si>
  <si>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</si>
  <si>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</si>
  <si>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</si>
  <si>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</si>
  <si>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</si>
  <si>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</si>
  <si>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</si>
  <si>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</si>
  <si>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</si>
  <si>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</si>
  <si>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</si>
  <si>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</si>
  <si>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</si>
  <si>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</si>
  <si>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</si>
  <si>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</si>
  <si>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</si>
  <si>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</si>
  <si>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</si>
  <si>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</si>
  <si>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</si>
  <si>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</si>
  <si>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</si>
  <si>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</si>
  <si>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</si>
  <si>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</si>
  <si>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</si>
  <si>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</si>
  <si>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</si>
  <si>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</si>
  <si>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</si>
  <si>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</si>
  <si>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</si>
  <si>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</si>
  <si>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</si>
  <si>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</si>
  <si>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</si>
  <si>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</si>
  <si>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</si>
  <si>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</si>
  <si>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</si>
  <si>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</si>
  <si>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</si>
  <si>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</si>
  <si>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</si>
  <si>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</si>
  <si>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</si>
  <si>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</si>
  <si>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</si>
  <si>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</si>
  <si>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</si>
  <si>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</si>
  <si>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</si>
  <si>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</si>
  <si>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</si>
  <si>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</si>
  <si>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</si>
  <si>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</si>
  <si>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</si>
  <si>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</si>
  <si>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</si>
  <si>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</si>
  <si>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</si>
  <si>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</si>
  <si>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</si>
  <si>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</si>
  <si>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</si>
  <si>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</si>
  <si>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</si>
  <si>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</si>
  <si>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</si>
  <si>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</si>
  <si>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</si>
  <si>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</si>
  <si>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</si>
  <si>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</si>
  <si>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</si>
  <si>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</si>
  <si>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</si>
  <si>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</si>
  <si>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</si>
  <si>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</si>
  <si>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</si>
  <si>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</si>
  <si>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</si>
  <si>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</si>
  <si>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</si>
  <si>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</si>
  <si>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</si>
  <si>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</si>
  <si>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</si>
  <si>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</si>
  <si>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</si>
  <si>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</si>
  <si>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</si>
  <si>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</si>
  <si>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</si>
  <si>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</si>
  <si>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</si>
  <si>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</si>
  <si>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</si>
  <si>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</si>
  <si>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</si>
  <si>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</si>
  <si>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</si>
  <si>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</si>
  <si>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</si>
  <si>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</si>
  <si>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</si>
  <si>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</si>
  <si>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</si>
  <si>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</si>
  <si>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</si>
  <si>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</si>
  <si>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</si>
  <si>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</si>
  <si>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</si>
  <si>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</si>
  <si>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</si>
  <si>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</si>
  <si>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</si>
  <si>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</si>
  <si>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</si>
  <si>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</si>
  <si>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</si>
  <si>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</si>
  <si>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</si>
  <si>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</si>
  <si>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</si>
  <si>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</si>
  <si>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</si>
  <si>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</si>
  <si>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</si>
  <si>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</si>
  <si>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</si>
  <si>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</si>
  <si>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</si>
  <si>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</si>
  <si>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</si>
  <si>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</si>
  <si>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</si>
  <si>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</si>
  <si>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</si>
  <si>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</si>
  <si>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</si>
  <si>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</si>
  <si>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</si>
  <si>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</si>
  <si>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</si>
  <si>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</si>
  <si>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</si>
  <si>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</si>
  <si>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</si>
  <si>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</si>
  <si>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</si>
  <si>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</si>
  <si>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</si>
  <si>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</si>
  <si>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</si>
  <si>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</si>
  <si>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</si>
  <si>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</si>
  <si>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</si>
  <si>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</si>
  <si>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</si>
  <si>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</si>
  <si>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</si>
  <si>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</si>
  <si>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</si>
  <si>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</si>
  <si>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</si>
  <si>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</si>
  <si>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</si>
  <si>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</si>
  <si>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</si>
  <si>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</si>
  <si>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</si>
  <si>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</si>
  <si>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</si>
  <si>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</si>
  <si>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</si>
  <si>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</si>
  <si>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</si>
  <si>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</si>
  <si>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</si>
  <si>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</si>
  <si>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</si>
  <si>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</si>
  <si>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</si>
  <si>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</si>
  <si>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</si>
  <si>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</si>
  <si>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</si>
  <si>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</si>
  <si>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</si>
  <si>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</si>
  <si>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</si>
  <si>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</si>
  <si>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</si>
  <si>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</si>
  <si>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</si>
  <si>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</si>
  <si>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</si>
  <si>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</si>
  <si>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</si>
  <si>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</si>
  <si>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</si>
  <si>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</si>
  <si>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</si>
  <si>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</si>
  <si>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</si>
  <si>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</si>
  <si>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</si>
  <si>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</si>
  <si>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</si>
  <si>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</si>
  <si>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</si>
  <si>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</si>
  <si>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</si>
  <si>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</si>
  <si>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</si>
  <si>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</si>
  <si>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</si>
  <si>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</si>
  <si>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</si>
  <si>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</si>
  <si>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</si>
  <si>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</si>
  <si>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</si>
  <si>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</si>
  <si>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</si>
  <si>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</si>
  <si>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</si>
  <si>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</si>
  <si>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</si>
  <si>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</si>
  <si>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</si>
  <si>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</si>
  <si>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</si>
  <si>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</si>
  <si>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</si>
  <si>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</si>
  <si>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</si>
  <si>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</si>
  <si>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</si>
  <si>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</si>
  <si>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</si>
  <si>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</si>
  <si>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</si>
  <si>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</si>
  <si>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</si>
  <si>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</si>
  <si>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</si>
  <si>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</si>
  <si>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</si>
  <si>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</si>
  <si>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</si>
  <si>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</si>
  <si>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</si>
  <si>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</si>
  <si>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</si>
  <si>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</si>
  <si>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</si>
  <si>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</si>
  <si>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</si>
  <si>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</si>
  <si>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</si>
  <si>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</si>
  <si>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</si>
  <si>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</si>
  <si>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</si>
  <si>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</si>
  <si>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</si>
  <si>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</si>
  <si>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</si>
  <si>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</si>
  <si>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</si>
  <si>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</si>
  <si>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</si>
  <si>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</si>
  <si>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</si>
  <si>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</si>
  <si>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</si>
  <si>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</si>
  <si>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</si>
  <si>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</si>
  <si>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</si>
  <si>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</si>
  <si>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</si>
  <si>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</si>
  <si>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</si>
  <si>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</si>
  <si>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</si>
  <si>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</si>
  <si>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</si>
  <si>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</si>
  <si>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</si>
  <si>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</si>
  <si>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</si>
  <si>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</si>
  <si>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</si>
  <si>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</si>
  <si>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</si>
  <si>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</si>
  <si>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</si>
  <si>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</si>
  <si>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</si>
  <si>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</si>
  <si>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</si>
  <si>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</si>
  <si>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</si>
  <si>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</si>
  <si>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</si>
  <si>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</si>
  <si>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</si>
  <si>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</si>
  <si>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</si>
  <si>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</si>
  <si>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</si>
  <si>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</si>
  <si>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</si>
  <si>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</si>
  <si>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</si>
  <si>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</si>
  <si>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</si>
  <si>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</si>
  <si>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</si>
  <si>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</si>
  <si>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</si>
  <si>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</si>
  <si>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</si>
  <si>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</si>
  <si>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</si>
  <si>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</si>
  <si>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</si>
  <si>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</si>
  <si>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</si>
  <si>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</si>
  <si>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</si>
  <si>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</si>
  <si>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</si>
  <si>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</si>
  <si>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</si>
  <si>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</si>
  <si>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</si>
  <si>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</si>
  <si>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</si>
  <si>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</si>
  <si>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</si>
  <si>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</si>
  <si>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</si>
  <si>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</si>
  <si>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</si>
  <si>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</si>
  <si>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</si>
  <si>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</si>
  <si>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</si>
  <si>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</si>
  <si>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</si>
  <si>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</si>
  <si>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</si>
  <si>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</si>
  <si>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</si>
  <si>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</si>
  <si>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</si>
  <si>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</si>
  <si>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</si>
  <si>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</si>
  <si>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</si>
  <si>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</si>
  <si>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</si>
  <si>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</si>
  <si>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</si>
  <si>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</si>
  <si>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</si>
  <si>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</si>
  <si>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</si>
  <si>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</si>
  <si>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</si>
  <si>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</si>
  <si>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</si>
  <si>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</si>
  <si>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</si>
  <si>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</si>
  <si>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</si>
  <si>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</si>
  <si>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</si>
  <si>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</si>
  <si>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</si>
  <si>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</si>
  <si>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</si>
  <si>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</si>
  <si>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</si>
  <si>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</si>
  <si>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</si>
  <si>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</si>
  <si>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</si>
  <si>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</si>
  <si>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</si>
  <si>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</si>
  <si>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</si>
  <si>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</si>
  <si>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</si>
  <si>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</si>
  <si>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</si>
  <si>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</si>
  <si>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</si>
  <si>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</si>
  <si>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</si>
  <si>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</si>
  <si>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</si>
  <si>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</si>
  <si>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</si>
  <si>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</si>
  <si>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</si>
  <si>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</si>
  <si>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</si>
  <si>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</si>
  <si>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</si>
  <si>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</si>
  <si>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</si>
  <si>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</si>
  <si>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</si>
  <si>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</si>
  <si>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</si>
  <si>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</si>
  <si>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</si>
  <si>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</si>
  <si>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</si>
  <si>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</si>
  <si>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</si>
  <si>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</si>
  <si>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</si>
  <si>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</si>
  <si>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</si>
  <si>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</si>
  <si>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</si>
  <si>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</si>
  <si>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</si>
  <si>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</si>
  <si>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</si>
  <si>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</si>
  <si>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</si>
  <si>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</si>
  <si>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</si>
  <si>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</si>
  <si>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</si>
  <si>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</si>
  <si>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</si>
  <si>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</si>
  <si>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</si>
  <si>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</si>
  <si>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</si>
  <si>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</si>
  <si>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</si>
  <si>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</si>
  <si>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</si>
  <si>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</si>
  <si>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</si>
  <si>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</si>
  <si>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</si>
  <si>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</si>
  <si>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</si>
  <si>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</si>
  <si>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</si>
  <si>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</si>
  <si>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</si>
  <si>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</si>
  <si>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</si>
  <si>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</si>
  <si>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</si>
  <si>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</si>
  <si>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</si>
  <si>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</si>
  <si>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</si>
  <si>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</si>
  <si>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</si>
  <si>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</si>
  <si>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</si>
  <si>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</si>
  <si>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</si>
  <si>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</si>
  <si>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</si>
  <si>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</si>
  <si>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</si>
  <si>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</si>
  <si>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</si>
  <si>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</si>
  <si>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</si>
  <si>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</si>
  <si>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</si>
  <si>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</si>
  <si>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</si>
  <si>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</si>
  <si>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</si>
  <si>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</si>
  <si>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</si>
  <si>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</si>
  <si>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</si>
  <si>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</si>
  <si>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</si>
  <si>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</si>
  <si>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</si>
  <si>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</si>
  <si>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</si>
  <si>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</si>
  <si>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</si>
  <si>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</si>
  <si>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</si>
  <si>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</si>
  <si>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</si>
  <si>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</si>
  <si>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</si>
  <si>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</si>
  <si>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</si>
  <si>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</si>
  <si>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</si>
  <si>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</si>
  <si>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</si>
  <si>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</si>
  <si>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</si>
  <si>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</si>
  <si>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</si>
  <si>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</si>
  <si>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</si>
  <si>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</si>
  <si>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</si>
  <si>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</si>
  <si>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</si>
  <si>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</si>
  <si>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</si>
  <si>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</si>
  <si>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</si>
  <si>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</si>
  <si>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</si>
  <si>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</si>
  <si>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</si>
  <si>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</si>
  <si>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</si>
  <si>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</si>
  <si>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</si>
  <si>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</si>
  <si>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</si>
  <si>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</si>
  <si>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</si>
  <si>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</si>
  <si>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</si>
  <si>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</si>
  <si>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</si>
  <si>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</si>
  <si>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</si>
  <si>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</si>
  <si>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</si>
  <si>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</si>
  <si>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</si>
  <si>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</si>
  <si>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</si>
  <si>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</si>
  <si>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</si>
  <si>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</si>
  <si>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</si>
  <si>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</si>
  <si>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</si>
  <si>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</si>
  <si>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</si>
  <si>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</si>
  <si>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</si>
  <si>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</si>
  <si>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</si>
  <si>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</si>
  <si>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</si>
  <si>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</si>
  <si>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</si>
  <si>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</si>
  <si>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</si>
  <si>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</si>
  <si>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</si>
  <si>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</si>
  <si>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</si>
  <si>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</si>
  <si>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</si>
  <si>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</si>
  <si>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</si>
  <si>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</si>
  <si>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</si>
  <si>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</si>
  <si>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</si>
  <si>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</si>
  <si>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</si>
  <si>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</si>
  <si>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</si>
  <si>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</si>
  <si>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</si>
  <si>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</si>
  <si>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</si>
  <si>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</si>
  <si>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</si>
  <si>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</si>
  <si>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</si>
  <si>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</si>
  <si>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</si>
  <si>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</si>
  <si>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</si>
  <si>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</si>
  <si>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</si>
  <si>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</si>
  <si>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</si>
  <si>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</si>
  <si>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</si>
  <si>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</si>
  <si>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</si>
  <si>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</si>
  <si>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</si>
  <si>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</si>
  <si>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</si>
  <si>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</si>
  <si>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</si>
  <si>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</si>
  <si>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</si>
  <si>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</si>
  <si>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</si>
  <si>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</si>
  <si>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</si>
  <si>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</si>
  <si>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</si>
  <si>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</si>
  <si>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</si>
  <si>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</si>
  <si>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</si>
  <si>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</si>
  <si>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</si>
  <si>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</si>
  <si>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</si>
  <si>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</si>
  <si>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</si>
  <si>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</si>
  <si>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</si>
  <si>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</si>
  <si>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</si>
  <si>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</si>
  <si>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</si>
  <si>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</si>
  <si>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</si>
  <si>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</si>
  <si>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</si>
  <si>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</si>
  <si>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</si>
  <si>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</si>
  <si>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</si>
  <si>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</si>
  <si>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</si>
  <si>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</si>
  <si>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</si>
  <si>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</si>
  <si>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</si>
  <si>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</si>
  <si>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</si>
  <si>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</si>
  <si>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</si>
  <si>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</si>
  <si>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</si>
  <si>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</si>
  <si>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</si>
  <si>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</si>
  <si>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</si>
  <si>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</si>
  <si>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</si>
  <si>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</si>
  <si>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</si>
  <si>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</si>
  <si>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</si>
  <si>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</si>
  <si>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</si>
  <si>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</si>
  <si>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</si>
  <si>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</si>
  <si>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</si>
  <si>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</si>
  <si>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</si>
  <si>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</si>
  <si>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</si>
  <si>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</si>
  <si>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</si>
  <si>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</si>
  <si>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</si>
  <si>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</si>
  <si>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</si>
  <si>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</si>
  <si>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</si>
  <si>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</si>
  <si>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</si>
  <si>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</si>
  <si>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</si>
  <si>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</si>
  <si>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</si>
  <si>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</si>
  <si>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</si>
  <si>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</si>
  <si>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</si>
  <si>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</si>
  <si>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</si>
  <si>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</si>
  <si>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</si>
  <si>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</si>
  <si>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</si>
  <si>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</si>
  <si>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</si>
  <si>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</si>
  <si>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</si>
  <si>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</si>
  <si>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</si>
  <si>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</si>
  <si>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</si>
  <si>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</si>
  <si>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</si>
  <si>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</si>
  <si>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</si>
  <si>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</si>
  <si>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</si>
  <si>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</si>
  <si>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</si>
  <si>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</si>
  <si>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</si>
  <si>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</si>
  <si>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</si>
  <si>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</si>
  <si>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</si>
  <si>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</si>
  <si>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</si>
  <si>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</si>
  <si>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</si>
  <si>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</si>
  <si>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</si>
  <si>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</si>
  <si>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</si>
  <si>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</si>
  <si>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</si>
  <si>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</si>
  <si>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</si>
  <si>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</si>
  <si>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</si>
  <si>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</si>
  <si>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</si>
  <si>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</si>
  <si>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</si>
  <si>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</si>
  <si>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</si>
  <si>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</si>
  <si>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</si>
  <si>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</si>
  <si>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</si>
  <si>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</si>
  <si>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</si>
  <si>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</si>
  <si>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</si>
  <si>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</si>
  <si>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</si>
  <si>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</si>
  <si>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</si>
  <si>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</si>
  <si>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</si>
  <si>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</si>
  <si>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</si>
  <si>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</si>
  <si>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</si>
  <si>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</si>
  <si>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</si>
  <si>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</si>
  <si>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</si>
  <si>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</si>
  <si>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</si>
  <si>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</si>
  <si>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</si>
  <si>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</si>
  <si>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</si>
  <si>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</si>
  <si>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</si>
  <si>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</si>
  <si>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</si>
  <si>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</si>
  <si>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</si>
  <si>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</si>
  <si>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</si>
  <si>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</si>
  <si>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</si>
  <si>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</si>
  <si>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</si>
  <si>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</si>
  <si>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</si>
  <si>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</si>
  <si>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</si>
  <si>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</si>
  <si>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</si>
  <si>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</si>
  <si>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</si>
  <si>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</si>
  <si>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</si>
  <si>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</si>
  <si>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</si>
  <si>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</si>
  <si>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</si>
  <si>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</si>
  <si>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</si>
  <si>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</si>
  <si>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</si>
  <si>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</si>
  <si>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</si>
  <si>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</si>
  <si>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</si>
  <si>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</si>
  <si>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</si>
  <si>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</si>
  <si>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</si>
  <si>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</si>
  <si>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</si>
  <si>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</si>
  <si>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</si>
  <si>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</si>
  <si>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</si>
  <si>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</si>
  <si>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</si>
  <si>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</si>
  <si>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</si>
  <si>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</si>
  <si>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</si>
  <si>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</si>
  <si>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</si>
  <si>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</si>
  <si>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</si>
  <si>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</si>
  <si>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</si>
  <si>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</si>
  <si>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</si>
  <si>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</si>
  <si>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</si>
  <si>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</si>
  <si>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</si>
  <si>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</si>
  <si>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</si>
  <si>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</si>
  <si>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</si>
  <si>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</si>
  <si>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</si>
  <si>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</si>
  <si>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</si>
  <si>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</si>
  <si>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</si>
  <si>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</si>
  <si>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</si>
  <si>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</si>
  <si>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</si>
  <si>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</si>
  <si>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</si>
  <si>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</si>
  <si>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</si>
  <si>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</si>
  <si>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</si>
  <si>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</si>
  <si>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</si>
  <si>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</si>
  <si>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</si>
  <si>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</si>
  <si>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</si>
  <si>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</si>
  <si>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</si>
  <si>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</si>
  <si>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</si>
  <si>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</si>
  <si>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</si>
  <si>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</si>
  <si>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</si>
  <si>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</si>
  <si>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</si>
  <si>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</si>
  <si>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</si>
  <si>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</si>
  <si>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</si>
  <si>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</si>
  <si>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</si>
  <si>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</si>
  <si>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</si>
  <si>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</si>
  <si>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</si>
  <si>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</si>
  <si>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</si>
  <si>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</si>
  <si>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</si>
  <si>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</si>
  <si>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</si>
  <si>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</si>
  <si>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</si>
  <si>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</si>
  <si>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</si>
  <si>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</si>
  <si>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</si>
  <si>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</si>
  <si>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</si>
  <si>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</si>
  <si>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</si>
  <si>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</si>
  <si>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</si>
  <si>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</si>
  <si>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</si>
  <si>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</si>
  <si>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</si>
  <si>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</si>
  <si>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</si>
  <si>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</si>
  <si>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</si>
  <si>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</si>
  <si>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</si>
  <si>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</si>
  <si>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</si>
  <si>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</si>
  <si>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</si>
  <si>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</si>
  <si>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</si>
  <si>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</si>
  <si>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</si>
  <si>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</si>
  <si>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</si>
  <si>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</si>
  <si>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</si>
  <si>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</si>
  <si>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</si>
  <si>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</si>
  <si>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</si>
  <si>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</si>
  <si>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</si>
  <si>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</si>
  <si>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</si>
  <si>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</si>
  <si>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</si>
  <si>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</si>
  <si>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</si>
  <si>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</si>
  <si>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</si>
  <si>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</si>
  <si>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</si>
  <si>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</si>
  <si>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</si>
  <si>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</si>
  <si>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</si>
  <si>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</si>
  <si>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</si>
  <si>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</si>
  <si>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</si>
  <si>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</si>
  <si>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</si>
  <si>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</si>
  <si>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</si>
  <si>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</si>
  <si>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</si>
  <si>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</si>
  <si>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</si>
  <si>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</si>
  <si>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</si>
  <si>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</si>
  <si>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</si>
  <si>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</si>
  <si>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</si>
  <si>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</si>
  <si>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</si>
  <si>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</si>
  <si>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</si>
  <si>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</si>
  <si>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</si>
  <si>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</si>
  <si>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</si>
  <si>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</si>
  <si>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</si>
  <si>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</si>
  <si>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</si>
  <si>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</si>
  <si>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</si>
  <si>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</si>
  <si>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</si>
  <si>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</si>
  <si>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</si>
  <si>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</si>
  <si>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</si>
  <si>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</si>
  <si>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</si>
  <si>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</si>
  <si>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</si>
  <si>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</si>
  <si>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</si>
  <si>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</si>
  <si>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</si>
  <si>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</si>
  <si>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</si>
  <si>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</si>
  <si>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</si>
  <si>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</si>
  <si>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</si>
  <si>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</si>
  <si>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</si>
  <si>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</si>
  <si>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</si>
  <si>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</si>
  <si>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</si>
  <si>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</si>
  <si>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</si>
  <si>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</si>
  <si>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</si>
  <si>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</si>
  <si>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</si>
  <si>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</si>
  <si>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</si>
  <si>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</si>
  <si>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</si>
  <si>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</si>
  <si>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</si>
  <si>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</si>
  <si>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</si>
  <si>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</si>
  <si>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</si>
  <si>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</si>
  <si>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</si>
  <si>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</si>
  <si>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</si>
  <si>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</si>
  <si>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</si>
  <si>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</si>
  <si>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</si>
  <si>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</si>
  <si>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</si>
  <si>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</si>
  <si>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</si>
  <si>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</si>
  <si>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</si>
  <si>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</si>
  <si>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</si>
  <si>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</si>
  <si>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</si>
  <si>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</si>
  <si>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</si>
  <si>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</si>
  <si>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</si>
  <si>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</si>
  <si>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</si>
  <si>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</si>
  <si>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</si>
  <si>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</si>
  <si>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</si>
  <si>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</si>
  <si>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</si>
  <si>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</si>
  <si>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</si>
  <si>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</si>
  <si>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</si>
  <si>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</si>
  <si>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</si>
  <si>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</si>
  <si>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</si>
  <si>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</si>
  <si>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</si>
  <si>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</si>
  <si>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</si>
  <si>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</si>
  <si>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</si>
  <si>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</si>
  <si>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</si>
  <si>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</si>
  <si>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</si>
  <si>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</si>
  <si>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</si>
  <si>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</si>
  <si>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</si>
  <si>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</si>
  <si>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</si>
  <si>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</si>
  <si>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</si>
  <si>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</si>
  <si>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</si>
  <si>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</si>
  <si>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</si>
  <si>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</si>
  <si>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</si>
  <si>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</si>
  <si>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</si>
  <si>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</si>
  <si>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</si>
  <si>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</si>
  <si>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</si>
  <si>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</si>
  <si>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</si>
  <si>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</si>
  <si>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</si>
  <si>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</si>
  <si>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</si>
  <si>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</si>
  <si>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</si>
  <si>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</si>
  <si>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</si>
  <si>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</si>
  <si>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</si>
  <si>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</si>
  <si>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</si>
  <si>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</si>
  <si>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</si>
  <si>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</si>
  <si>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</si>
  <si>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</si>
  <si>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</si>
  <si>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</si>
  <si>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</si>
  <si>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</si>
  <si>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</si>
  <si>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</si>
  <si>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</si>
  <si>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</si>
  <si>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</si>
  <si>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</si>
  <si>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</si>
  <si>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</si>
  <si>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</si>
  <si>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</si>
  <si>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</si>
  <si>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</si>
  <si>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</si>
  <si>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</si>
  <si>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</si>
  <si>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</si>
  <si>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</si>
  <si>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</si>
  <si>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</si>
  <si>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</si>
  <si>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</si>
  <si>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</si>
  <si>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</si>
  <si>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</si>
  <si>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</si>
  <si>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</si>
  <si>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</si>
  <si>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</si>
  <si>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</si>
  <si>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</si>
  <si>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</si>
  <si>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</si>
  <si>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</si>
  <si>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</si>
  <si>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</si>
  <si>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</si>
  <si>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</si>
  <si>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</si>
  <si>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</si>
  <si>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</si>
  <si>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</si>
  <si>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</si>
  <si>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</si>
  <si>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</si>
  <si>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</si>
  <si>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</si>
  <si>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</si>
  <si>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</si>
  <si>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</si>
  <si>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</si>
  <si>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</si>
  <si>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</si>
  <si>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</si>
  <si>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</si>
  <si>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</si>
  <si>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</si>
  <si>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</si>
  <si>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</si>
  <si>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</si>
  <si>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</si>
  <si>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</si>
  <si>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</si>
  <si>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</si>
  <si>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</si>
  <si>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</si>
  <si>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</si>
  <si>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</si>
  <si>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</si>
  <si>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</si>
  <si>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</si>
  <si>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</si>
  <si>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</si>
  <si>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</si>
  <si>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</si>
  <si>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</si>
  <si>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</si>
  <si>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</si>
  <si>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</si>
  <si>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</si>
  <si>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</si>
  <si>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</si>
  <si>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</si>
  <si>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</si>
  <si>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</si>
  <si>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</si>
  <si>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</si>
  <si>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</si>
  <si>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</si>
  <si>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</si>
  <si>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</si>
  <si>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</si>
  <si>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</si>
  <si>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</si>
  <si>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</si>
  <si>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</si>
  <si>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</si>
  <si>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</si>
  <si>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</si>
  <si>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</si>
  <si>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</si>
  <si>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</si>
  <si>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</si>
  <si>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</si>
  <si>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</si>
  <si>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</si>
  <si>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</si>
  <si>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</si>
  <si>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</si>
  <si>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</si>
  <si>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</si>
  <si>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</si>
  <si>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</si>
  <si>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</si>
  <si>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</si>
  <si>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</si>
  <si>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</si>
  <si>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</si>
  <si>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</si>
  <si>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</si>
  <si>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</si>
  <si>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</si>
  <si>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</si>
  <si>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</si>
  <si>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</si>
  <si>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</si>
  <si>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</si>
  <si>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</si>
  <si>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</si>
  <si>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</si>
  <si>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</si>
  <si>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</si>
  <si>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</si>
  <si>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</si>
  <si>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</si>
  <si>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</si>
  <si>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</si>
  <si>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</si>
  <si>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</si>
  <si>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</si>
  <si>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</si>
  <si>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</si>
  <si>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</si>
  <si>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</si>
  <si>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</si>
  <si>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</si>
  <si>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</si>
  <si>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</si>
  <si>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</si>
  <si>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</si>
  <si>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</si>
  <si>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</si>
  <si>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</si>
  <si>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</si>
  <si>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</si>
  <si>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</si>
  <si>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</si>
  <si>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</si>
  <si>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</si>
  <si>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</si>
  <si>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</si>
  <si>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</si>
  <si>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</si>
  <si>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</si>
  <si>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</si>
  <si>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</si>
  <si>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</si>
  <si>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</si>
  <si>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</si>
  <si>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</si>
  <si>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</si>
  <si>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</si>
  <si>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</si>
  <si>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</si>
  <si>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</si>
  <si>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</si>
  <si>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</si>
  <si>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</si>
  <si>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</si>
  <si>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</si>
  <si>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</si>
  <si>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</si>
  <si>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</si>
  <si>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</si>
  <si>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</si>
  <si>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</si>
  <si>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</si>
  <si>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</si>
  <si>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</si>
  <si>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</si>
  <si>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</si>
  <si>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</si>
  <si>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</si>
  <si>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</si>
  <si>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</si>
  <si>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</si>
  <si>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</si>
  <si>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</si>
  <si>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</si>
  <si>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</si>
  <si>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</si>
  <si>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</si>
  <si>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</si>
  <si>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</si>
  <si>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</si>
  <si>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</si>
  <si>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</si>
  <si>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</si>
  <si>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</si>
  <si>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</si>
  <si>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</si>
  <si>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</si>
  <si>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</si>
  <si>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</si>
  <si>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</si>
  <si>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</si>
  <si>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</si>
  <si>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</si>
  <si>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</si>
  <si>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</si>
  <si>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</si>
  <si>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</si>
  <si>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</si>
  <si>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</si>
  <si>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</si>
  <si>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</si>
  <si>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</si>
  <si>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</si>
  <si>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</si>
  <si>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</si>
  <si>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</si>
  <si>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</si>
  <si>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</si>
  <si>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</si>
  <si>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</si>
  <si>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</si>
  <si>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</si>
  <si>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</si>
  <si>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</si>
  <si>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</si>
  <si>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</si>
  <si>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</si>
  <si>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</si>
  <si>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</si>
  <si>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</si>
  <si>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</si>
  <si>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</si>
  <si>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</si>
  <si>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</si>
  <si>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</si>
  <si>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</si>
  <si>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</si>
  <si>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</si>
  <si>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</si>
  <si>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</si>
  <si>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</si>
  <si>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</si>
  <si>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</si>
  <si>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</si>
  <si>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</si>
  <si>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</si>
  <si>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</si>
  <si>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</si>
  <si>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</si>
  <si>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</si>
  <si>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</si>
  <si>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</si>
  <si>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</si>
  <si>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</si>
  <si>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</si>
  <si>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</si>
  <si>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</si>
  <si>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</si>
  <si>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</si>
  <si>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</si>
  <si>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</si>
  <si>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</si>
  <si>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</si>
  <si>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</si>
  <si>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</si>
  <si>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</si>
  <si>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</si>
  <si>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</si>
  <si>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</si>
  <si>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</si>
  <si>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</si>
  <si>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</si>
  <si>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</si>
  <si>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</si>
  <si>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</si>
  <si>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</si>
  <si>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</si>
  <si>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</si>
  <si>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</si>
  <si>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</si>
  <si>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</si>
  <si>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</si>
  <si>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</si>
  <si>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</si>
  <si>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</si>
  <si>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</si>
  <si>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</si>
  <si>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</si>
  <si>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</si>
  <si>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</si>
  <si>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</si>
  <si>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</si>
  <si>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</si>
  <si>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</si>
  <si>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</si>
  <si>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</si>
  <si>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</si>
  <si>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</si>
  <si>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</si>
  <si>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</si>
  <si>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</si>
  <si>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</si>
  <si>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</si>
  <si>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</si>
  <si>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</si>
  <si>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</si>
  <si>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</si>
  <si>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</si>
  <si>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</si>
  <si>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</si>
  <si>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</si>
  <si>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</si>
  <si>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</si>
  <si>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</si>
  <si>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</si>
  <si>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</si>
  <si>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</si>
  <si>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</si>
  <si>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</si>
  <si>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</si>
  <si>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</si>
  <si>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</si>
  <si>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</si>
  <si>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</si>
  <si>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</si>
  <si>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</si>
  <si>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</si>
  <si>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</si>
  <si>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</si>
  <si>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</si>
  <si>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</si>
  <si>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</si>
  <si>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</si>
  <si>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</si>
  <si>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</si>
  <si>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</si>
  <si>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</si>
  <si>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</si>
  <si>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</si>
  <si>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</si>
  <si>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</si>
  <si>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</si>
  <si>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</si>
  <si>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</si>
  <si>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</si>
  <si>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</si>
  <si>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</si>
  <si>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</si>
  <si>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</si>
  <si>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</si>
  <si>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</si>
  <si>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</si>
  <si>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</si>
  <si>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</si>
  <si>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</si>
  <si>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</si>
  <si>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</si>
  <si>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</si>
  <si>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</si>
  <si>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</si>
  <si>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</si>
  <si>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</si>
  <si>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</si>
  <si>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</si>
  <si>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</si>
  <si>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</si>
  <si>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</si>
  <si>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</si>
  <si>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</si>
  <si>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</si>
  <si>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</si>
  <si>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</si>
  <si>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</si>
  <si>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</si>
  <si>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</si>
  <si>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</si>
  <si>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</si>
  <si>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</si>
  <si>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</si>
  <si>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</si>
  <si>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</si>
  <si>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</si>
  <si>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</si>
  <si>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</si>
  <si>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</si>
  <si>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</si>
  <si>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</si>
  <si>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</si>
  <si>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</si>
  <si>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</si>
  <si>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</si>
  <si>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</si>
  <si>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</si>
  <si>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</si>
  <si>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</si>
  <si>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</si>
  <si>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</si>
  <si>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</si>
  <si>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</si>
  <si>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</si>
  <si>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</si>
  <si>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</si>
  <si>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</si>
  <si>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</si>
  <si>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</si>
  <si>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</si>
  <si>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</si>
  <si>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</si>
  <si>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</si>
  <si>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</si>
  <si>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</si>
  <si>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</si>
  <si>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</si>
  <si>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</si>
  <si>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</si>
  <si>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</si>
  <si>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</si>
  <si>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</si>
  <si>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</si>
  <si>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</si>
  <si>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</si>
  <si>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</si>
  <si>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</si>
  <si>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</si>
  <si>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</si>
  <si>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</si>
  <si>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</si>
  <si>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</si>
  <si>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</si>
  <si>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</si>
  <si>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</si>
  <si>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</si>
  <si>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</si>
  <si>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</si>
  <si>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</si>
  <si>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</si>
  <si>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</si>
  <si>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</si>
  <si>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</si>
  <si>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</si>
  <si>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</si>
  <si>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</si>
  <si>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</si>
  <si>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</si>
  <si>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</si>
  <si>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</si>
  <si>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</si>
  <si>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</si>
  <si>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</si>
  <si>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</si>
  <si>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</si>
  <si>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</si>
  <si>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</si>
  <si>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</si>
  <si>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</si>
  <si>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</si>
  <si>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</si>
  <si>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</si>
  <si>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</si>
  <si>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</si>
  <si>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</si>
  <si>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</si>
  <si>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</si>
  <si>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</si>
  <si>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</si>
  <si>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</si>
  <si>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</si>
  <si>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</si>
  <si>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</si>
  <si>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</si>
  <si>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</si>
  <si>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</si>
  <si>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</si>
  <si>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</si>
  <si>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</si>
  <si>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</si>
  <si>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</si>
  <si>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</si>
  <si>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</si>
  <si>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</si>
  <si>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</si>
  <si>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</si>
  <si>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</si>
  <si>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</si>
  <si>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</si>
  <si>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</si>
  <si>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</si>
  <si>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</si>
  <si>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</si>
  <si>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</si>
  <si>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</si>
  <si>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</si>
  <si>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</si>
  <si>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</si>
  <si>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</si>
  <si>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</si>
  <si>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</si>
  <si>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</si>
  <si>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</si>
  <si>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</si>
  <si>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</si>
  <si>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</si>
  <si>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</si>
  <si>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</si>
  <si>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</si>
  <si>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</si>
  <si>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</si>
  <si>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</si>
  <si>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</si>
  <si>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</si>
  <si>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</si>
  <si>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</si>
  <si>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</si>
  <si>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</si>
  <si>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</si>
  <si>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</si>
  <si>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</si>
  <si>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</si>
  <si>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</si>
  <si>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</si>
  <si>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</si>
  <si>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</si>
  <si>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</si>
  <si>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</si>
  <si>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</si>
  <si>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</si>
  <si>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</si>
  <si>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</si>
  <si>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</si>
  <si>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</si>
  <si>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</si>
  <si>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</si>
  <si>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</si>
  <si>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</si>
  <si>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</si>
  <si>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</si>
  <si>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</si>
  <si>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</si>
  <si>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</si>
  <si>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</si>
  <si>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</si>
  <si>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</si>
  <si>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</si>
  <si>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</si>
  <si>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</si>
  <si>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</si>
  <si>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</si>
  <si>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</si>
  <si>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</si>
  <si>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</si>
  <si>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</si>
  <si>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</si>
  <si>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</si>
  <si>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</si>
  <si>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</si>
  <si>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</si>
  <si>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</si>
  <si>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</si>
  <si>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</si>
  <si>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</si>
  <si>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</si>
  <si>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</si>
  <si>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</si>
  <si>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</si>
  <si>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</si>
  <si>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</si>
  <si>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</si>
  <si>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</si>
  <si>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</si>
  <si>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</si>
  <si>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</si>
  <si>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</si>
  <si>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</si>
  <si>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</si>
  <si>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</si>
  <si>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</si>
  <si>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</si>
  <si>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</si>
  <si>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</si>
  <si>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</si>
  <si>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</si>
  <si>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</si>
  <si>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</si>
  <si>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</si>
  <si>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</si>
  <si>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</si>
  <si>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</si>
  <si>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</si>
  <si>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</si>
  <si>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</si>
  <si>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</si>
  <si>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</si>
  <si>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</si>
  <si>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</si>
  <si>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</si>
  <si>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</si>
  <si>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</si>
  <si>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</si>
  <si>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</si>
  <si>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</si>
  <si>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</si>
  <si>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</si>
  <si>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</si>
  <si>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</si>
  <si>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</si>
  <si>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</si>
  <si>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</si>
  <si>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</si>
  <si>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</si>
  <si>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</si>
  <si>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</si>
  <si>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</si>
  <si>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</si>
  <si>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</si>
  <si>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</si>
  <si>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</si>
  <si>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</si>
  <si>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</si>
  <si>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</si>
  <si>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</si>
  <si>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</si>
  <si>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</si>
  <si>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</si>
  <si>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</si>
  <si>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</si>
  <si>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</si>
  <si>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</si>
  <si>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</si>
  <si>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</si>
  <si>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</si>
  <si>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</si>
  <si>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</si>
  <si>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</si>
  <si>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</si>
  <si>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</si>
  <si>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</si>
  <si>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</si>
  <si>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</si>
  <si>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</si>
  <si>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</si>
  <si>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</si>
  <si>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</si>
  <si>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</si>
  <si>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</si>
  <si>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</si>
  <si>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</si>
  <si>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</si>
  <si>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</si>
  <si>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</si>
  <si>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</si>
  <si>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</si>
  <si>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</si>
  <si>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</si>
  <si>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</si>
  <si>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</si>
  <si>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</si>
  <si>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</si>
  <si>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</si>
  <si>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</si>
  <si>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</si>
  <si>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</si>
  <si>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</si>
  <si>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</si>
  <si>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</si>
  <si>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</si>
  <si>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</si>
  <si>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</si>
  <si>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</si>
  <si>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</si>
  <si>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</si>
  <si>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</si>
  <si>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</si>
  <si>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</si>
  <si>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</si>
  <si>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</si>
  <si>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</si>
  <si>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</si>
  <si>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</si>
  <si>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</si>
  <si>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</si>
  <si>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</si>
  <si>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</si>
  <si>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</si>
  <si>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</si>
  <si>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</si>
  <si>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</si>
  <si>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</si>
  <si>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</si>
  <si>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</si>
  <si>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</si>
  <si>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</si>
  <si>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</si>
  <si>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</si>
  <si>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</si>
  <si>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</si>
  <si>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</si>
  <si>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</si>
  <si>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</si>
  <si>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</si>
  <si>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</si>
  <si>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</si>
  <si>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</si>
  <si>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</si>
  <si>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</si>
  <si>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</si>
  <si>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</si>
  <si>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</si>
  <si>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</si>
  <si>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</si>
  <si>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</si>
  <si>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</si>
  <si>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</si>
  <si>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</si>
  <si>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</si>
  <si>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</si>
  <si>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</si>
  <si>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</si>
  <si>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</si>
  <si>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</si>
  <si>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</si>
  <si>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</si>
  <si>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</si>
  <si>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</si>
  <si>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</si>
  <si>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</si>
  <si>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</si>
  <si>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</si>
  <si>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</si>
  <si>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</si>
  <si>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</si>
  <si>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</si>
  <si>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</si>
  <si>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</si>
  <si>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</si>
  <si>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</si>
  <si>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</si>
  <si>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</si>
  <si>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</si>
  <si>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</si>
  <si>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</si>
  <si>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</si>
  <si>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</si>
  <si>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</si>
  <si>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</si>
  <si>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</si>
  <si>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</si>
  <si>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</si>
  <si>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</si>
  <si>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</si>
  <si>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</si>
  <si>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</si>
  <si>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</si>
  <si>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</si>
  <si>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</si>
  <si>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</si>
  <si>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</si>
  <si>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</si>
  <si>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</si>
  <si>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</si>
  <si>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</si>
  <si>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</si>
  <si>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</si>
  <si>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</si>
  <si>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</si>
  <si>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</si>
  <si>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</si>
  <si>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</si>
  <si>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</si>
  <si>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</si>
  <si>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</si>
  <si>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</si>
  <si>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</si>
  <si>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</si>
  <si>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</si>
  <si>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</si>
  <si>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</si>
  <si>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</si>
  <si>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</si>
  <si>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</si>
  <si>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</si>
  <si>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</si>
  <si>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</si>
  <si>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</si>
  <si>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</si>
  <si>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</si>
  <si>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</si>
  <si>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</si>
  <si>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</si>
  <si>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</si>
  <si>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</si>
  <si>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</si>
  <si>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</si>
  <si>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</si>
  <si>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</si>
  <si>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</si>
  <si>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</si>
  <si>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</si>
  <si>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</si>
  <si>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</si>
  <si>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</si>
  <si>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</si>
  <si>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</si>
  <si>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</si>
  <si>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</si>
  <si>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</si>
  <si>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</si>
  <si>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</si>
  <si>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</si>
  <si>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</si>
  <si>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</si>
  <si>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</si>
  <si>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</si>
  <si>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</si>
  <si>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</si>
  <si>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</si>
  <si>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</si>
  <si>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</si>
  <si>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</si>
  <si>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</si>
  <si>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</si>
  <si>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</si>
  <si>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</si>
  <si>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</si>
  <si>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</si>
  <si>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</si>
  <si>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</si>
  <si>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</si>
  <si>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</si>
  <si>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</si>
  <si>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</si>
  <si>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</si>
  <si>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</si>
  <si>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</si>
  <si>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</si>
  <si>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</si>
  <si>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</si>
  <si>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</si>
  <si>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</si>
  <si>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</si>
  <si>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</si>
  <si>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</si>
  <si>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</si>
  <si>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</si>
  <si>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</si>
  <si>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</si>
  <si>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</si>
  <si>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</si>
  <si>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</si>
  <si>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</si>
  <si>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</si>
  <si>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</si>
  <si>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</si>
  <si>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</si>
  <si>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</si>
  <si>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</si>
  <si>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</si>
  <si>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</si>
  <si>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</si>
  <si>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</si>
  <si>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</si>
  <si>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</si>
  <si>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</si>
  <si>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</si>
  <si>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</si>
  <si>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</si>
  <si>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</si>
  <si>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</si>
  <si>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</si>
  <si>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</si>
  <si>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</si>
  <si>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</si>
  <si>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</si>
  <si>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</si>
  <si>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</si>
  <si>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</si>
  <si>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</si>
  <si>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</si>
  <si>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</si>
  <si>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</si>
  <si>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</si>
  <si>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</si>
  <si>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</si>
  <si>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</si>
  <si>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</si>
  <si>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</si>
  <si>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</si>
  <si>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</si>
  <si>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</si>
  <si>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</si>
  <si>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</si>
  <si>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</si>
  <si>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</si>
  <si>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</si>
  <si>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</si>
  <si>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</si>
  <si>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</si>
  <si>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</si>
  <si>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</si>
  <si>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</si>
  <si>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</si>
  <si>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</si>
  <si>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</si>
  <si>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</si>
  <si>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</si>
  <si>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</si>
  <si>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</si>
  <si>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</si>
  <si>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</si>
  <si>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</si>
  <si>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</si>
  <si>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</si>
  <si>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</si>
  <si>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</si>
  <si>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</si>
  <si>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</si>
  <si>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</si>
  <si>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</si>
  <si>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</si>
  <si>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</si>
  <si>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</si>
  <si>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</si>
  <si>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</si>
  <si>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</si>
  <si>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</si>
  <si>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</si>
  <si>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</si>
  <si>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</si>
  <si>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</si>
  <si>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</si>
  <si>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</si>
  <si>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</si>
  <si>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</si>
  <si>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</si>
  <si>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</si>
  <si>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</si>
  <si>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</si>
  <si>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</si>
  <si>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</si>
  <si>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</si>
  <si>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</si>
  <si>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</si>
  <si>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</si>
  <si>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</si>
  <si>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</si>
  <si>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</si>
  <si>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</si>
  <si>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</si>
  <si>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</si>
  <si>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</si>
  <si>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</si>
  <si>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</si>
  <si>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</si>
  <si>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</si>
  <si>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</si>
  <si>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</si>
  <si>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</si>
  <si>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</si>
  <si>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</si>
  <si>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</si>
  <si>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</si>
  <si>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</si>
  <si>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</si>
  <si>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</si>
  <si>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</si>
  <si>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</si>
  <si>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</si>
  <si>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</si>
  <si>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</si>
  <si>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</si>
  <si>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</si>
  <si>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</si>
  <si>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</si>
  <si>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</si>
  <si>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</si>
  <si>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</si>
  <si>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</si>
  <si>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</si>
  <si>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</si>
  <si>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</si>
  <si>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</si>
  <si>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</si>
  <si>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</si>
  <si>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</si>
  <si>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</si>
  <si>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</si>
  <si>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</si>
  <si>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</si>
  <si>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</si>
  <si>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</si>
  <si>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</si>
  <si>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</si>
  <si>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</si>
  <si>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</si>
  <si>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</si>
  <si>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</si>
  <si>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</si>
  <si>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</si>
  <si>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</si>
  <si>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</si>
  <si>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</si>
  <si>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</si>
  <si>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</si>
  <si>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</si>
  <si>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</si>
  <si>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</si>
  <si>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</si>
  <si>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</si>
  <si>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</si>
  <si>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</si>
  <si>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</si>
  <si>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</si>
  <si>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</si>
  <si>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</si>
  <si>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</si>
  <si>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</si>
  <si>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</si>
  <si>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</si>
  <si>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</si>
  <si>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</si>
  <si>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</si>
  <si>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</si>
  <si>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</si>
  <si>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</si>
  <si>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</si>
  <si>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</si>
  <si>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</si>
  <si>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</si>
  <si>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</si>
  <si>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</si>
  <si>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</si>
  <si>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</si>
  <si>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</si>
  <si>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</si>
  <si>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</si>
  <si>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</si>
  <si>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</si>
  <si>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</si>
  <si>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</si>
  <si>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</si>
  <si>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</si>
  <si>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</si>
  <si>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</si>
  <si>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</si>
  <si>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</si>
  <si>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</si>
  <si>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</si>
  <si>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</si>
  <si>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</si>
  <si>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</si>
  <si>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</si>
  <si>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</si>
  <si>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</si>
  <si>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</si>
  <si>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</si>
  <si>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</si>
  <si>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</si>
  <si>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</si>
  <si>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</si>
  <si>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</si>
  <si>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</si>
  <si>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</si>
  <si>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</si>
  <si>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</si>
  <si>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</si>
  <si>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</si>
  <si>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</si>
  <si>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</si>
  <si>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</si>
  <si>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</si>
  <si>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</si>
  <si>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</si>
  <si>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</si>
  <si>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</si>
  <si>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</si>
  <si>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</si>
  <si>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</si>
  <si>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</si>
  <si>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</si>
  <si>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</si>
  <si>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</si>
  <si>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</si>
  <si>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</si>
  <si>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</si>
  <si>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</si>
  <si>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</si>
  <si>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</si>
  <si>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</si>
  <si>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</si>
  <si>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</si>
  <si>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</si>
  <si>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</si>
  <si>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</si>
  <si>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</si>
  <si>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</si>
  <si>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</si>
  <si>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</si>
  <si>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</si>
  <si>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</si>
  <si>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</si>
  <si>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</si>
  <si>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</si>
  <si>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</si>
  <si>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</si>
  <si>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</si>
  <si>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</si>
  <si>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</si>
  <si>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</si>
  <si>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</si>
  <si>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</si>
  <si>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</si>
  <si>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</si>
  <si>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</si>
  <si>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</si>
  <si>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</si>
  <si>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</si>
  <si>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</si>
  <si>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</si>
  <si>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</si>
  <si>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</si>
  <si>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</si>
  <si>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</si>
  <si>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</si>
  <si>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</si>
  <si>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</si>
  <si>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</si>
  <si>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</si>
  <si>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</si>
  <si>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</si>
  <si>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</si>
  <si>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</si>
  <si>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</si>
  <si>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</si>
  <si>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</si>
  <si>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</si>
  <si>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</si>
  <si>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</si>
  <si>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</si>
  <si>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</si>
  <si>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</si>
  <si>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</si>
  <si>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</si>
  <si>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</si>
  <si>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</si>
  <si>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</si>
  <si>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</si>
  <si>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</si>
  <si>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</si>
  <si>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</si>
  <si>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</si>
  <si>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</si>
  <si>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</si>
  <si>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</si>
  <si>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</si>
  <si>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</si>
  <si>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</si>
  <si>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</si>
  <si>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</si>
  <si>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</si>
  <si>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</si>
  <si>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</si>
  <si>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</si>
  <si>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</si>
  <si>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</si>
  <si>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</si>
  <si>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</si>
  <si>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</si>
  <si>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</si>
  <si>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</si>
  <si>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</si>
  <si>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</si>
  <si>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</si>
  <si>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</si>
  <si>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</si>
  <si>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</si>
  <si>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</si>
  <si>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</si>
  <si>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</si>
  <si>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</si>
  <si>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</si>
  <si>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</si>
  <si>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</si>
  <si>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</si>
  <si>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</si>
  <si>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</si>
  <si>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</si>
  <si>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</si>
  <si>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</si>
  <si>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</si>
  <si>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</si>
  <si>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</si>
  <si>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</si>
  <si>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</si>
  <si>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</si>
  <si>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</si>
  <si>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</si>
  <si>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</si>
  <si>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</si>
  <si>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</si>
  <si>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</si>
  <si>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</si>
  <si>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</si>
  <si>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</si>
  <si>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</si>
  <si>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</si>
  <si>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</si>
  <si>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</si>
  <si>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</si>
  <si>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</si>
  <si>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</si>
  <si>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</si>
  <si>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</si>
  <si>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</si>
  <si>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</si>
  <si>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</si>
  <si>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</si>
  <si>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</si>
  <si>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</si>
  <si>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</si>
  <si>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</si>
  <si>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</si>
  <si>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</si>
  <si>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</si>
  <si>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</si>
  <si>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</si>
  <si>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</si>
  <si>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</si>
  <si>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</si>
  <si>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</si>
  <si>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</si>
  <si>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</si>
  <si>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</si>
  <si>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</si>
  <si>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</si>
  <si>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</si>
  <si>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</si>
  <si>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</si>
  <si>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</si>
  <si>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</si>
  <si>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</si>
  <si>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</si>
  <si>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</si>
  <si>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</si>
  <si>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</si>
  <si>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</si>
  <si>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</si>
  <si>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</si>
  <si>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</si>
  <si>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</si>
  <si>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</si>
  <si>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</si>
  <si>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</si>
  <si>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</si>
  <si>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</si>
  <si>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</si>
  <si>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</si>
  <si>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</si>
  <si>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</si>
  <si>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</si>
  <si>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</si>
  <si>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</si>
  <si>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</si>
  <si>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</si>
  <si>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</si>
  <si>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</si>
  <si>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</si>
  <si>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</si>
  <si>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</si>
  <si>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</si>
  <si>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</si>
  <si>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</si>
  <si>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</si>
  <si>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</si>
  <si>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</si>
  <si>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</si>
  <si>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</si>
  <si>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</si>
  <si>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</si>
  <si>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</si>
  <si>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</si>
  <si>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</si>
  <si>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</si>
  <si>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</si>
  <si>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</si>
  <si>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</si>
  <si>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</si>
  <si>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</si>
  <si>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</si>
  <si>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</si>
  <si>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</si>
  <si>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</si>
  <si>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</si>
  <si>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</si>
  <si>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</si>
  <si>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</si>
  <si>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</si>
  <si>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</si>
  <si>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</si>
  <si>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</si>
  <si>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</si>
  <si>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</si>
  <si>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</si>
  <si>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</si>
  <si>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</si>
  <si>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</si>
  <si>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</si>
  <si>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</si>
  <si>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</si>
  <si>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</si>
  <si>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</si>
  <si>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</si>
  <si>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</si>
  <si>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</si>
  <si>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</si>
  <si>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</si>
  <si>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</si>
  <si>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</si>
  <si>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</si>
  <si>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</si>
  <si>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</si>
  <si>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</si>
  <si>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</si>
  <si>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</si>
  <si>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</si>
  <si>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</si>
  <si>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</si>
  <si>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</si>
  <si>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</si>
  <si>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</si>
  <si>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</si>
  <si>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</si>
  <si>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</si>
  <si>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</si>
  <si>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</si>
  <si>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</si>
  <si>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</si>
  <si>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</si>
  <si>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</si>
  <si>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</si>
  <si>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</si>
  <si>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</si>
  <si>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</si>
  <si>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</si>
  <si>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</si>
  <si>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</si>
  <si>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</si>
  <si>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</si>
  <si>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</si>
  <si>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</si>
  <si>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</si>
  <si>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</si>
  <si>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</si>
  <si>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</si>
  <si>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</si>
  <si>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</si>
  <si>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</si>
  <si>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</si>
  <si>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</si>
  <si>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</si>
  <si>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</si>
  <si>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</si>
  <si>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</si>
  <si>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</si>
  <si>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</si>
  <si>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</si>
  <si>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</si>
  <si>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</si>
  <si>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</si>
  <si>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</si>
  <si>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</si>
  <si>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</si>
  <si>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</si>
  <si>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</si>
  <si>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</si>
  <si>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</si>
  <si>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</si>
  <si>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</si>
  <si>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</si>
  <si>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</si>
  <si>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</si>
  <si>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</si>
  <si>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</si>
  <si>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</si>
  <si>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</si>
  <si>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</si>
  <si>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</si>
  <si>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</si>
  <si>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</si>
  <si>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</si>
  <si>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</si>
  <si>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</si>
  <si>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</si>
  <si>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</si>
  <si>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</si>
  <si>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</si>
  <si>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</si>
  <si>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</si>
  <si>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</si>
  <si>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</si>
  <si>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</si>
  <si>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</si>
  <si>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</si>
  <si>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</si>
  <si>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</si>
  <si>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</si>
  <si>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</si>
  <si>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</si>
  <si>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</si>
  <si>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</si>
  <si>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</si>
  <si>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</si>
  <si>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</si>
  <si>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</si>
  <si>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</si>
  <si>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</si>
  <si>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</si>
  <si>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</si>
  <si>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</si>
  <si>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</si>
  <si>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</si>
  <si>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</si>
  <si>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</si>
  <si>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</si>
  <si>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</si>
  <si>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</si>
  <si>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</si>
  <si>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</si>
  <si>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</si>
  <si>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</si>
  <si>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</si>
  <si>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</si>
  <si>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</si>
  <si>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</si>
  <si>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</si>
  <si>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</si>
  <si>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</si>
  <si>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</si>
  <si>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</si>
  <si>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</si>
  <si>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</si>
  <si>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</si>
  <si>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</si>
  <si>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</si>
  <si>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</si>
  <si>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</si>
  <si>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</si>
  <si>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</si>
  <si>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</si>
  <si>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</si>
  <si>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</si>
  <si>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</si>
  <si>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</si>
  <si>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</si>
  <si>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</si>
  <si>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</si>
  <si>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</si>
  <si>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</si>
  <si>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</si>
  <si>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</si>
  <si>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</si>
  <si>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</si>
  <si>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</si>
  <si>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</si>
  <si>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</si>
  <si>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</si>
  <si>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</si>
  <si>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</si>
  <si>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</si>
  <si>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</si>
  <si>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</si>
  <si>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</si>
  <si>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</si>
  <si>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</si>
  <si>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</si>
  <si>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</si>
  <si>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</si>
  <si>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</si>
  <si>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</si>
  <si>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</si>
  <si>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</si>
  <si>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</si>
  <si>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</si>
  <si>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</si>
  <si>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</si>
  <si>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</si>
  <si>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</si>
  <si>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</si>
  <si>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</si>
  <si>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</si>
  <si>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</si>
  <si>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</si>
  <si>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</si>
  <si>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</si>
  <si>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</si>
  <si>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</si>
  <si>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</si>
  <si>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</si>
  <si>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</si>
  <si>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</si>
  <si>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</si>
  <si>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</si>
  <si>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</si>
  <si>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</si>
  <si>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</si>
  <si>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</si>
  <si>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</si>
  <si>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</si>
  <si>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</si>
  <si>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</si>
  <si>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</si>
  <si>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</si>
  <si>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</si>
  <si>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</si>
  <si>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</si>
  <si>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</si>
  <si>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</si>
  <si>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</si>
  <si>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</si>
  <si>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</si>
  <si>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</si>
  <si>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</si>
  <si>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</si>
  <si>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</si>
  <si>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</si>
  <si>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</si>
  <si>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</si>
  <si>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</si>
  <si>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</si>
  <si>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</si>
  <si>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</si>
  <si>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</si>
  <si>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</si>
  <si>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</si>
  <si>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</si>
  <si>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</si>
  <si>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</si>
  <si>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</si>
  <si>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</si>
  <si>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</si>
  <si>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</si>
  <si>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</si>
  <si>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</si>
  <si>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</si>
  <si>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</si>
  <si>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</si>
  <si>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</si>
  <si>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</si>
  <si>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</si>
  <si>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</si>
  <si>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</si>
  <si>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</si>
  <si>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</si>
  <si>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</si>
  <si>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</si>
  <si>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</si>
  <si>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</si>
  <si>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</si>
  <si>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</si>
  <si>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</si>
  <si>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</si>
  <si>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</si>
  <si>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</si>
  <si>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</si>
  <si>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</si>
  <si>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</si>
  <si>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</si>
  <si>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</si>
  <si>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</si>
  <si>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</si>
  <si>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</si>
  <si>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</si>
  <si>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</si>
  <si>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</si>
  <si>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</si>
  <si>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</si>
  <si>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</si>
  <si>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</si>
  <si>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</si>
  <si>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</si>
  <si>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</si>
  <si>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</si>
  <si>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</si>
  <si>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</si>
  <si>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</si>
  <si>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</si>
  <si>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</si>
  <si>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</si>
  <si>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</si>
  <si>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</si>
  <si>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</si>
  <si>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</si>
  <si>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</si>
  <si>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</si>
  <si>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</si>
  <si>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</si>
  <si>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</si>
  <si>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</si>
  <si>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</si>
  <si>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</si>
  <si>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</si>
  <si>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</si>
  <si>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</si>
  <si>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</si>
  <si>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</si>
  <si>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</si>
  <si>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</si>
  <si>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</si>
  <si>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</si>
  <si>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</si>
  <si>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</si>
  <si>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</si>
  <si>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</si>
  <si>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</si>
  <si>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</si>
  <si>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</si>
  <si>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</si>
  <si>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</si>
  <si>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</si>
  <si>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</si>
  <si>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</si>
  <si>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</si>
  <si>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</si>
  <si>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</si>
  <si>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</si>
  <si>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</si>
  <si>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</si>
  <si>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</si>
  <si>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</si>
  <si>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</si>
  <si>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</si>
  <si>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</si>
  <si>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</si>
  <si>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</si>
  <si>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</si>
  <si>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</si>
  <si>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</si>
  <si>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</si>
  <si>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</si>
  <si>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</si>
  <si>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</si>
  <si>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</si>
  <si>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</si>
  <si>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</si>
  <si>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</si>
  <si>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</si>
  <si>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</si>
  <si>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</si>
  <si>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</si>
  <si>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</si>
  <si>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</si>
  <si>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</si>
  <si>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</si>
  <si>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</si>
  <si>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</si>
  <si>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</si>
  <si>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</si>
  <si>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</si>
  <si>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</si>
  <si>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</si>
  <si>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</si>
  <si>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</si>
  <si>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</si>
  <si>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</si>
  <si>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</si>
  <si>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</si>
  <si>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</si>
  <si>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</si>
  <si>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</si>
  <si>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</si>
  <si>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</si>
  <si>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</si>
  <si>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</si>
  <si>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</si>
  <si>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</si>
  <si>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</si>
  <si>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</si>
  <si>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</si>
  <si>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</si>
  <si>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</si>
  <si>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</si>
  <si>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</si>
  <si>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</si>
  <si>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</si>
  <si>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</si>
  <si>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</si>
  <si>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</si>
  <si>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</si>
  <si>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</si>
  <si>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</si>
  <si>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</si>
  <si>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</si>
  <si>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</si>
  <si>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</si>
  <si>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</si>
  <si>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</si>
  <si>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</si>
  <si>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</si>
  <si>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</si>
  <si>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</si>
  <si>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</si>
  <si>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</si>
  <si>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</si>
  <si>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</si>
  <si>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</si>
  <si>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</si>
  <si>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</si>
  <si>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</si>
  <si>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</si>
  <si>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</si>
  <si>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</si>
  <si>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</si>
  <si>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</si>
  <si>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</si>
  <si>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</si>
  <si>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</si>
  <si>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</si>
  <si>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</si>
  <si>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</si>
  <si>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</si>
  <si>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</si>
  <si>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</si>
  <si>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</si>
  <si>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</si>
  <si>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</si>
  <si>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</si>
  <si>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</si>
  <si>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</si>
  <si>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</si>
  <si>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</si>
  <si>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</si>
  <si>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</si>
  <si>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</si>
  <si>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</si>
  <si>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</si>
  <si>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</si>
  <si>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</si>
  <si>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</si>
  <si>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</si>
  <si>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</si>
  <si>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</si>
  <si>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</si>
  <si>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</si>
  <si>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</si>
  <si>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</si>
  <si>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</si>
  <si>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</si>
  <si>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</si>
  <si>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</si>
  <si>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</si>
  <si>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</si>
  <si>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</si>
  <si>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</si>
  <si>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</si>
  <si>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</si>
  <si>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</si>
  <si>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</si>
  <si>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</si>
  <si>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</si>
  <si>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</si>
  <si>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</si>
  <si>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</si>
  <si>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</si>
  <si>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</si>
  <si>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</si>
  <si>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</si>
  <si>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</si>
  <si>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</si>
  <si>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</si>
  <si>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</si>
  <si>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</si>
  <si>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</si>
  <si>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</si>
  <si>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</si>
  <si>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</si>
  <si>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</si>
  <si>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</si>
  <si>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</si>
  <si>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</si>
  <si>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</si>
  <si>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</si>
  <si>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</si>
  <si>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</si>
  <si>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</si>
  <si>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</si>
  <si>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</si>
  <si>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</si>
  <si>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</si>
  <si>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</si>
  <si>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</si>
  <si>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</si>
  <si>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</si>
  <si>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</si>
  <si>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</si>
  <si>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</si>
  <si>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</si>
  <si>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</si>
  <si>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</si>
  <si>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</si>
  <si>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</si>
  <si>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</si>
  <si>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</si>
  <si>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</si>
  <si>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</si>
  <si>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</si>
  <si>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</si>
  <si>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</si>
  <si>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</si>
  <si>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</si>
  <si>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</si>
  <si>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</si>
  <si>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</si>
  <si>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</si>
  <si>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</si>
  <si>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</si>
  <si>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</si>
  <si>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</si>
  <si>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</si>
  <si>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</si>
  <si>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</si>
  <si>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</si>
  <si>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</si>
  <si>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</si>
  <si>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</si>
  <si>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</si>
  <si>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</si>
  <si>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</si>
  <si>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</si>
  <si>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</si>
  <si>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</si>
  <si>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</si>
  <si>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</si>
  <si>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</si>
  <si>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</si>
  <si>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</si>
  <si>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</si>
  <si>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</si>
  <si>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</si>
  <si>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</si>
  <si>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</si>
  <si>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</si>
  <si>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</si>
  <si>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</si>
  <si>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</si>
  <si>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</si>
  <si>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</si>
  <si>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</si>
  <si>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</si>
  <si>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</si>
  <si>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</si>
  <si>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</si>
  <si>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</si>
  <si>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</si>
  <si>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</si>
  <si>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</si>
  <si>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</si>
  <si>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</si>
  <si>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</si>
  <si>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</si>
  <si>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</si>
  <si>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</si>
  <si>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</si>
  <si>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</si>
  <si>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</si>
  <si>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</si>
  <si>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</si>
  <si>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</si>
  <si>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</si>
  <si>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</si>
  <si>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</si>
  <si>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</si>
  <si>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</si>
  <si>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</si>
  <si>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</si>
  <si>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</si>
  <si>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</si>
  <si>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</si>
  <si>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</si>
  <si>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</si>
  <si>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</si>
  <si>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</si>
  <si>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</si>
  <si>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</si>
  <si>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</si>
  <si>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</si>
  <si>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</si>
  <si>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</si>
  <si>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</si>
  <si>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</si>
  <si>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</si>
  <si>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</si>
  <si>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</si>
  <si>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</si>
  <si>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</si>
  <si>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</si>
  <si>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</si>
  <si>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</si>
  <si>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</si>
  <si>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</si>
  <si>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</si>
  <si>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</si>
  <si>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</si>
  <si>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</si>
  <si>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</si>
  <si>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</si>
  <si>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</si>
  <si>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</si>
  <si>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</si>
  <si>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</si>
  <si>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</si>
  <si>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</si>
  <si>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</si>
  <si>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</si>
  <si>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</si>
  <si>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</si>
  <si>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</si>
  <si>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</si>
  <si>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</si>
  <si>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</si>
  <si>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</si>
  <si>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</si>
  <si>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</si>
  <si>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</si>
  <si>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</si>
  <si>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</si>
  <si>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</si>
  <si>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</si>
  <si>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</si>
  <si>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</si>
  <si>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</si>
  <si>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</si>
  <si>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</si>
  <si>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</si>
  <si>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</si>
  <si>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</si>
  <si>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</si>
  <si>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</si>
  <si>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</si>
  <si>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</si>
  <si>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</si>
  <si>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</si>
  <si>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</si>
  <si>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</si>
  <si>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</si>
  <si>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</si>
  <si>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</si>
  <si>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</si>
  <si>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</si>
  <si>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</si>
  <si>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</si>
  <si>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</si>
  <si>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</si>
  <si>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</si>
  <si>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</si>
  <si>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</si>
  <si>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</si>
  <si>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</si>
  <si>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</si>
  <si>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</si>
  <si>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</si>
  <si>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</si>
  <si>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</si>
  <si>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</si>
  <si>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</si>
  <si>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</si>
  <si>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</si>
  <si>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</si>
  <si>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</si>
  <si>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</si>
  <si>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</si>
  <si>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</si>
  <si>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</si>
  <si>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</si>
  <si>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</si>
  <si>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</si>
  <si>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</si>
  <si>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</si>
  <si>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</si>
  <si>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</si>
  <si>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</si>
  <si>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</si>
  <si>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</si>
  <si>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</si>
  <si>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</si>
  <si>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</si>
  <si>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</si>
  <si>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</si>
  <si>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</si>
  <si>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</si>
  <si>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</si>
  <si>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</si>
  <si>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</si>
  <si>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</si>
  <si>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</si>
  <si>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</si>
  <si>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</si>
  <si>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</si>
  <si>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</si>
  <si>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</si>
  <si>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</si>
  <si>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</si>
  <si>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</si>
  <si>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</si>
  <si>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</si>
  <si>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</si>
  <si>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</si>
  <si>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</si>
  <si>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</si>
  <si>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</si>
  <si>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</si>
  <si>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</si>
  <si>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</si>
  <si>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</si>
  <si>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</si>
  <si>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</si>
  <si>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</si>
  <si>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</si>
  <si>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</si>
  <si>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</si>
  <si>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</si>
  <si>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</si>
  <si>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</si>
  <si>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</si>
  <si>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</si>
  <si>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</si>
  <si>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</si>
  <si>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</si>
  <si>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</si>
  <si>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</si>
  <si>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</si>
  <si>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</si>
  <si>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</si>
  <si>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</si>
  <si>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</si>
  <si>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</si>
  <si>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</si>
  <si>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</si>
  <si>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</si>
  <si>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</si>
  <si>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</si>
  <si>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</si>
  <si>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</si>
  <si>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</si>
  <si>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</si>
  <si>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</si>
  <si>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</si>
  <si>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</si>
  <si>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</si>
  <si>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</si>
  <si>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</si>
  <si>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</si>
  <si>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</si>
  <si>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</si>
  <si>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</si>
  <si>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</si>
  <si>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</si>
  <si>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</si>
  <si>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</si>
  <si>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</si>
  <si>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</si>
  <si>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</si>
  <si>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</si>
  <si>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</si>
  <si>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</si>
  <si>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</si>
  <si>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</si>
  <si>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</si>
  <si>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</si>
  <si>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</si>
  <si>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</si>
  <si>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</si>
  <si>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</si>
  <si>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</si>
  <si>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</si>
  <si>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</si>
  <si>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</si>
  <si>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</si>
  <si>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</si>
  <si>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</si>
  <si>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</si>
  <si>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</si>
  <si>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</si>
  <si>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</si>
  <si>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</si>
  <si>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</si>
  <si>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</si>
  <si>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</si>
  <si>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</si>
  <si>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</si>
  <si>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</si>
  <si>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</si>
  <si>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</si>
  <si>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</si>
  <si>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</si>
  <si>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</si>
  <si>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</si>
  <si>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</si>
  <si>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</si>
  <si>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</si>
  <si>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</si>
  <si>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</si>
  <si>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</si>
  <si>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</si>
  <si>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</si>
  <si>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</si>
  <si>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</si>
  <si>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</si>
  <si>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</si>
  <si>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</si>
  <si>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</si>
  <si>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</si>
  <si>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</si>
  <si>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</si>
  <si>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</si>
  <si>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</si>
  <si>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</si>
  <si>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</si>
  <si>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</si>
  <si>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</si>
  <si>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</si>
  <si>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</si>
  <si>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</si>
  <si>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</si>
  <si>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</si>
  <si>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</si>
  <si>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</si>
  <si>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</si>
  <si>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</si>
  <si>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</si>
  <si>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</si>
  <si>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</si>
  <si>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</si>
  <si>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</si>
  <si>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</si>
  <si>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</si>
  <si>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</si>
  <si>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</si>
  <si>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</si>
  <si>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</si>
  <si>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</si>
  <si>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</si>
  <si>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</si>
  <si>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</si>
  <si>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</si>
  <si>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</si>
  <si>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</si>
  <si>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</si>
  <si>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</si>
  <si>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</si>
  <si>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</si>
  <si>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</si>
  <si>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</si>
  <si>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</si>
  <si>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</si>
  <si>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</si>
  <si>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</si>
  <si>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</si>
  <si>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</si>
  <si>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</si>
  <si>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</si>
  <si>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</si>
  <si>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</si>
  <si>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</si>
  <si>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</si>
  <si>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</si>
  <si>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</si>
  <si>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</si>
  <si>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</si>
  <si>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</si>
  <si>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</si>
  <si>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</si>
  <si>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</si>
  <si>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</si>
  <si>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</si>
  <si>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</si>
  <si>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</si>
  <si>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</si>
  <si>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</si>
  <si>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</si>
  <si>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</si>
  <si>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</si>
  <si>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</si>
  <si>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</si>
  <si>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</si>
  <si>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</si>
  <si>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</si>
  <si>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</si>
  <si>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</si>
  <si>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</si>
  <si>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</si>
  <si>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</si>
  <si>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</si>
  <si>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</si>
  <si>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</si>
  <si>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</si>
  <si>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</si>
  <si>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</si>
  <si>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</si>
  <si>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</si>
  <si>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</si>
  <si>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</si>
  <si>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</si>
  <si>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</si>
  <si>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</si>
  <si>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</si>
  <si>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</si>
  <si>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</si>
  <si>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</si>
  <si>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</si>
  <si>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</si>
  <si>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</si>
  <si>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</si>
  <si>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</si>
  <si>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</si>
  <si>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</si>
  <si>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</si>
  <si>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</si>
  <si>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</si>
  <si>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</si>
  <si>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</si>
  <si>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</si>
  <si>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</si>
  <si>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</si>
  <si>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</si>
  <si>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</si>
  <si>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</si>
  <si>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</si>
  <si>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</si>
  <si>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</si>
  <si>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</si>
  <si>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</si>
  <si>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</si>
  <si>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</si>
  <si>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</si>
  <si>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</si>
  <si>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</si>
  <si>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</si>
  <si>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</si>
  <si>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</si>
  <si>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</si>
  <si>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</si>
  <si>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</si>
  <si>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</si>
  <si>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</si>
  <si>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</si>
  <si>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</si>
  <si>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</si>
  <si>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</si>
  <si>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</si>
  <si>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</si>
  <si>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</si>
  <si>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</si>
  <si>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</si>
  <si>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</si>
  <si>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</si>
  <si>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</si>
  <si>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</si>
  <si>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</si>
  <si>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</si>
  <si>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</si>
  <si>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</si>
  <si>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</si>
  <si>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</si>
  <si>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</si>
  <si>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</si>
  <si>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</si>
  <si>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</si>
  <si>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</si>
  <si>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</si>
  <si>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</si>
  <si>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</si>
  <si>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</si>
  <si>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</si>
  <si>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</si>
  <si>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</si>
  <si>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</si>
  <si>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</si>
  <si>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</si>
  <si>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</si>
  <si>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</si>
  <si>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</si>
  <si>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</si>
  <si>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</si>
  <si>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</si>
  <si>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</si>
  <si>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</si>
  <si>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</si>
  <si>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</si>
  <si>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</si>
  <si>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</si>
  <si>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</si>
  <si>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</si>
  <si>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</si>
  <si>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</si>
  <si>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</si>
  <si>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</si>
  <si>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</si>
  <si>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</si>
  <si>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</si>
  <si>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</si>
  <si>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</si>
  <si>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</si>
  <si>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</si>
  <si>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</si>
  <si>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</si>
  <si>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</si>
  <si>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</si>
  <si>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</si>
  <si>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</si>
  <si>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</si>
  <si>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</si>
  <si>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</si>
  <si>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</si>
  <si>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</si>
  <si>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</si>
  <si>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</si>
  <si>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</si>
  <si>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</si>
  <si>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</si>
  <si>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</si>
  <si>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</si>
  <si>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</si>
  <si>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</si>
  <si>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</si>
  <si>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</si>
  <si>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</si>
  <si>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</si>
  <si>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</si>
  <si>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</si>
  <si>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</si>
  <si>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</si>
  <si>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</si>
  <si>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</si>
  <si>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</si>
  <si>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</si>
  <si>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</si>
  <si>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</si>
  <si>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</si>
  <si>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</si>
  <si>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</si>
  <si>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</si>
  <si>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</si>
  <si>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</si>
  <si>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</si>
  <si>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</si>
  <si>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</si>
  <si>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</si>
  <si>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</si>
  <si>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</si>
  <si>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</si>
  <si>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</si>
  <si>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</si>
  <si>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</si>
  <si>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</si>
  <si>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</si>
  <si>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</si>
  <si>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</si>
  <si>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</si>
  <si>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</si>
  <si>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</si>
  <si>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</si>
  <si>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</si>
  <si>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</si>
  <si>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</si>
  <si>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</si>
  <si>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</si>
  <si>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</si>
  <si>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</si>
  <si>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</si>
  <si>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</si>
  <si>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</si>
  <si>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</si>
  <si>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</si>
  <si>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</si>
  <si>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</si>
  <si>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</si>
  <si>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</si>
  <si>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</si>
  <si>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</si>
  <si>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</si>
  <si>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</si>
  <si>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</si>
  <si>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</si>
  <si>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</si>
  <si>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</si>
  <si>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</si>
  <si>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</si>
  <si>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</si>
  <si>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</si>
  <si>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</si>
  <si>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</si>
  <si>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</si>
  <si>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</si>
  <si>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</si>
  <si>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</si>
  <si>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</si>
  <si>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</si>
  <si>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</si>
  <si>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</si>
  <si>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</si>
  <si>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</si>
  <si>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</si>
  <si>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</si>
  <si>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</si>
  <si>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</si>
  <si>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</si>
  <si>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</si>
  <si>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</si>
  <si>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</si>
  <si>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</si>
  <si>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</si>
  <si>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</si>
  <si>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</si>
  <si>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</si>
  <si>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</si>
  <si>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</si>
  <si>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</si>
  <si>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</si>
  <si>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</si>
  <si>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</si>
  <si>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</si>
  <si>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</si>
  <si>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</si>
  <si>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</si>
  <si>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</si>
  <si>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</si>
  <si>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</si>
  <si>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</si>
  <si>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</si>
  <si>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</si>
  <si>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</si>
  <si>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</si>
  <si>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</si>
  <si>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</si>
  <si>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</si>
  <si>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</si>
  <si>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</si>
  <si>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</si>
  <si>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</si>
  <si>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</si>
  <si>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</si>
  <si>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</si>
  <si>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</si>
  <si>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</si>
  <si>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</si>
  <si>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</si>
  <si>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</si>
  <si>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</si>
  <si>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</si>
  <si>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</si>
  <si>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</si>
  <si>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</si>
  <si>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</si>
  <si>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</si>
  <si>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</si>
  <si>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</si>
  <si>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</si>
  <si>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</si>
  <si>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</si>
  <si>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</si>
  <si>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</si>
  <si>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</si>
  <si>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</si>
  <si>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</si>
  <si>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</si>
  <si>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</si>
  <si>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</si>
  <si>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</si>
  <si>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</si>
  <si>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</si>
  <si>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</si>
  <si>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</si>
  <si>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</si>
  <si>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</si>
  <si>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</si>
  <si>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</si>
  <si>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</si>
  <si>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</si>
  <si>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</si>
  <si>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</si>
  <si>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</si>
  <si>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</si>
  <si>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</si>
  <si>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</si>
  <si>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</si>
  <si>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</si>
  <si>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</si>
  <si>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</si>
  <si>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</si>
  <si>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</si>
  <si>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</si>
  <si>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</si>
  <si>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</si>
  <si>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</si>
  <si>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</si>
  <si>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</si>
  <si>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</si>
  <si>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</si>
  <si>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</si>
  <si>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</si>
  <si>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</si>
  <si>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</si>
  <si>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</si>
  <si>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</si>
  <si>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</si>
  <si>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</si>
  <si>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</si>
  <si>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</si>
  <si>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</si>
  <si>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</si>
  <si>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</si>
  <si>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</si>
  <si>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</si>
  <si>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</si>
  <si>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</si>
  <si>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</si>
  <si>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</si>
  <si>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</si>
  <si>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</si>
  <si>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</si>
  <si>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</si>
  <si>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</si>
  <si>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</si>
  <si>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</si>
  <si>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</si>
  <si>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</si>
  <si>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</si>
  <si>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</si>
  <si>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</si>
  <si>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</si>
  <si>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</si>
  <si>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</si>
  <si>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</si>
  <si>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</si>
  <si>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</si>
  <si>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</si>
  <si>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</si>
  <si>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</si>
  <si>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</si>
  <si>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</si>
  <si>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</si>
  <si>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</si>
  <si>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</si>
  <si>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</si>
  <si>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</si>
  <si>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</si>
  <si>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</si>
  <si>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</si>
  <si>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</si>
  <si>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</si>
  <si>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</si>
  <si>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</si>
  <si>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</si>
  <si>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</si>
  <si>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</si>
  <si>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</si>
  <si>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</si>
  <si>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</si>
  <si>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</si>
  <si>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</si>
  <si>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</si>
  <si>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</si>
  <si>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</si>
  <si>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</si>
  <si>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</si>
  <si>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</si>
  <si>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</si>
  <si>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</si>
  <si>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</si>
  <si>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</si>
  <si>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</si>
  <si>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</si>
  <si>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</si>
  <si>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</si>
  <si>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</si>
  <si>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</si>
  <si>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</si>
  <si>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</si>
  <si>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</si>
  <si>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</si>
  <si>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</si>
  <si>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</si>
  <si>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</si>
  <si>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</si>
  <si>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</si>
  <si>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</si>
  <si>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</si>
  <si>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</si>
  <si>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</si>
  <si>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</si>
  <si>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</si>
  <si>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</si>
  <si>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</si>
  <si>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</si>
  <si>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</si>
  <si>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</si>
  <si>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</si>
  <si>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</si>
  <si>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</si>
  <si>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</si>
  <si>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</si>
  <si>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</si>
  <si>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</si>
  <si>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</si>
  <si>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</si>
  <si>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</si>
  <si>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</si>
  <si>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</si>
  <si>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</si>
  <si>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</si>
  <si>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</si>
  <si>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</si>
  <si>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</si>
  <si>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</si>
  <si>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</si>
  <si>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</si>
  <si>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</si>
  <si>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</si>
  <si>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</si>
  <si>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</si>
  <si>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</si>
  <si>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</si>
  <si>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</si>
  <si>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</si>
  <si>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</si>
  <si>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</si>
  <si>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</si>
  <si>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</si>
  <si>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</si>
  <si>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</si>
  <si>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</si>
  <si>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</si>
  <si>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</si>
  <si>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</si>
  <si>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</si>
  <si>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</si>
  <si>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</si>
  <si>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</si>
  <si>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</si>
  <si>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</si>
  <si>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</si>
  <si>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</si>
  <si>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</si>
  <si>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</si>
  <si>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</si>
  <si>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</si>
  <si>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</si>
  <si>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</si>
  <si>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</si>
  <si>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</si>
  <si>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</si>
  <si>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</si>
  <si>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</si>
  <si>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</si>
  <si>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</si>
  <si>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</si>
  <si>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</si>
  <si>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</si>
  <si>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</si>
  <si>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</si>
  <si>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</si>
  <si>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</si>
  <si>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</si>
  <si>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</si>
  <si>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</si>
  <si>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</si>
  <si>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</si>
  <si>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</si>
  <si>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</si>
  <si>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</si>
  <si>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</si>
  <si>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</si>
  <si>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</si>
  <si>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</si>
  <si>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</si>
  <si>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</si>
  <si>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</si>
  <si>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</si>
  <si>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</si>
  <si>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</si>
  <si>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</si>
  <si>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</si>
  <si>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</si>
  <si>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</si>
  <si>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</si>
  <si>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</si>
  <si>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</si>
  <si>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</si>
  <si>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</si>
  <si>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</si>
  <si>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</si>
  <si>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</si>
  <si>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</si>
  <si>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</si>
  <si>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</si>
  <si>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</si>
  <si>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</si>
  <si>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</si>
  <si>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</si>
  <si>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</si>
  <si>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</si>
  <si>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</si>
  <si>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</si>
  <si>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</si>
  <si>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</si>
  <si>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</si>
  <si>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</si>
  <si>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</si>
  <si>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</si>
  <si>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</si>
  <si>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</si>
  <si>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</si>
  <si>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</si>
  <si>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</si>
  <si>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</si>
  <si>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</si>
  <si>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</si>
  <si>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</si>
  <si>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</si>
  <si>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</si>
  <si>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</si>
  <si>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</si>
  <si>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</si>
  <si>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</si>
  <si>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</si>
  <si>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</si>
  <si>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</si>
  <si>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</si>
  <si>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</si>
  <si>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</si>
  <si>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</si>
  <si>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</si>
  <si>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</si>
  <si>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</si>
  <si>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</si>
  <si>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</si>
  <si>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</si>
  <si>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</si>
  <si>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</si>
  <si>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</si>
  <si>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</si>
  <si>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</si>
  <si>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</si>
  <si>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</si>
  <si>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</si>
  <si>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</si>
  <si>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</si>
  <si>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</si>
  <si>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</si>
  <si>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</si>
  <si>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</si>
  <si>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</si>
  <si>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</si>
  <si>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</si>
  <si>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</si>
  <si>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</si>
  <si>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</si>
  <si>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</si>
  <si>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</si>
  <si>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</si>
  <si>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</si>
  <si>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</si>
  <si>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</si>
  <si>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</si>
  <si>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</si>
  <si>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</si>
  <si>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</si>
  <si>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</si>
  <si>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</si>
  <si>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</si>
  <si>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</si>
  <si>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</si>
  <si>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</si>
  <si>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</si>
  <si>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</si>
  <si>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</si>
  <si>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</si>
  <si>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</si>
  <si>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</si>
  <si>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</si>
  <si>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</si>
  <si>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</si>
  <si>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</si>
  <si>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</si>
  <si>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</si>
  <si>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</si>
  <si>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</si>
  <si>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</si>
  <si>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</si>
  <si>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</si>
  <si>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</si>
  <si>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</si>
  <si>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</si>
  <si>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</si>
  <si>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</si>
  <si>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</si>
  <si>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</si>
  <si>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</si>
  <si>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</si>
  <si>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</si>
  <si>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</si>
  <si>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</si>
  <si>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</si>
  <si>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</si>
  <si>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</si>
  <si>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</si>
  <si>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</si>
  <si>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</si>
  <si>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</si>
  <si>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</si>
  <si>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</si>
  <si>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</si>
  <si>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</si>
  <si>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</si>
  <si>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</si>
  <si>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</si>
  <si>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</si>
  <si>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</si>
  <si>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</si>
  <si>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</si>
  <si>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</si>
  <si>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</si>
  <si>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</si>
  <si>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</si>
  <si>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</si>
  <si>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</si>
  <si>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</si>
  <si>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</si>
  <si>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</si>
  <si>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</si>
  <si>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</si>
  <si>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</si>
  <si>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</si>
  <si>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</si>
  <si>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</si>
  <si>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</si>
  <si>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</si>
  <si>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</si>
  <si>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</si>
  <si>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</si>
  <si>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</si>
  <si>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</si>
  <si>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</si>
  <si>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</si>
  <si>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</si>
  <si>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</si>
  <si>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</si>
  <si>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</si>
  <si>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</si>
  <si>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</si>
  <si>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</si>
  <si>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</si>
  <si>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</si>
  <si>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</si>
  <si>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</si>
  <si>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</si>
  <si>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</si>
  <si>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</si>
  <si>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</si>
  <si>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</si>
  <si>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</si>
  <si>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</si>
  <si>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</si>
  <si>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</si>
  <si>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</si>
  <si>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</si>
  <si>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</si>
  <si>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</si>
  <si>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</si>
  <si>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</si>
  <si>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</si>
  <si>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</si>
  <si>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</si>
  <si>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</si>
  <si>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</si>
  <si>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</si>
  <si>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</si>
  <si>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</si>
  <si>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</si>
  <si>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</si>
  <si>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</si>
  <si>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</si>
  <si>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</si>
  <si>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</si>
  <si>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</si>
  <si>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</si>
  <si>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</si>
  <si>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</si>
  <si>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</si>
  <si>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</si>
  <si>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</si>
  <si>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</si>
  <si>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</si>
  <si>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</si>
  <si>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</si>
  <si>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</si>
  <si>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</si>
  <si>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</si>
  <si>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</si>
  <si>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</si>
  <si>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</si>
  <si>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</si>
  <si>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</si>
  <si>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</si>
  <si>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</si>
  <si>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</si>
  <si>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</si>
  <si>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</si>
  <si>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</si>
  <si>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</si>
  <si>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</si>
  <si>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</si>
  <si>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</si>
  <si>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</si>
  <si>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</si>
  <si>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</si>
  <si>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</si>
  <si>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</si>
  <si>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</si>
  <si>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</si>
  <si>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</si>
  <si>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</si>
  <si>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</si>
  <si>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</si>
  <si>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</si>
  <si>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</si>
  <si>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</si>
  <si>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</si>
  <si>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</si>
  <si>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</si>
  <si>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</si>
  <si>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</si>
  <si>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</si>
  <si>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</si>
  <si>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</si>
  <si>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</si>
  <si>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</si>
  <si>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</si>
  <si>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</si>
  <si>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</si>
  <si>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</si>
  <si>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</si>
  <si>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</si>
  <si>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</si>
  <si>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</si>
  <si>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</si>
  <si>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</si>
  <si>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</si>
  <si>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</si>
  <si>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</si>
  <si>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</si>
  <si>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</si>
  <si>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</si>
  <si>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</si>
  <si>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</si>
  <si>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</si>
  <si>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</si>
  <si>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</si>
  <si>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</si>
  <si>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</si>
  <si>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</si>
  <si>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</si>
  <si>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</si>
  <si>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</si>
  <si>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</si>
  <si>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</si>
  <si>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</si>
  <si>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</si>
  <si>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</si>
  <si>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</si>
  <si>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</si>
  <si>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</si>
  <si>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</si>
  <si>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</si>
  <si>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</si>
  <si>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</si>
  <si>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</si>
  <si>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</si>
  <si>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</si>
  <si>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</si>
  <si>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</si>
  <si>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</si>
  <si>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</si>
  <si>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</si>
  <si>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</si>
  <si>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</si>
  <si>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</si>
  <si>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</si>
  <si>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</si>
  <si>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</si>
  <si>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</si>
  <si>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</si>
  <si>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</si>
  <si>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</si>
  <si>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</si>
  <si>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</si>
  <si>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</si>
  <si>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</si>
  <si>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</si>
  <si>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</si>
  <si>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</si>
  <si>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</si>
  <si>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</si>
  <si>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</si>
  <si>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</si>
  <si>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</si>
  <si>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</si>
  <si>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</si>
  <si>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</si>
  <si>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</si>
  <si>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</si>
  <si>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</si>
  <si>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</si>
  <si>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</si>
  <si>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</si>
  <si>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</si>
  <si>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</si>
  <si>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</si>
  <si>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</si>
  <si>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</si>
  <si>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</si>
  <si>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</si>
  <si>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</si>
  <si>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</si>
  <si>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</si>
  <si>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</si>
  <si>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</si>
  <si>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</si>
  <si>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</si>
  <si>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</si>
  <si>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</si>
  <si>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</si>
  <si>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</si>
  <si>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</si>
  <si>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</si>
  <si>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</si>
  <si>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</si>
  <si>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</si>
  <si>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</si>
  <si>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</si>
  <si>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</si>
  <si>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</si>
  <si>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</si>
  <si>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</si>
  <si>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</si>
  <si>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</si>
  <si>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</si>
  <si>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</si>
  <si>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</si>
  <si>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</si>
  <si>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</si>
  <si>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</si>
  <si>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</si>
  <si>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</si>
  <si>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</si>
  <si>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</si>
  <si>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</si>
  <si>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</si>
  <si>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</si>
  <si>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</si>
  <si>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</si>
  <si>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</si>
  <si>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</si>
  <si>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</si>
  <si>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</si>
  <si>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</si>
  <si>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</si>
  <si>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</si>
  <si>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</si>
  <si>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</si>
  <si>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</si>
  <si>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</si>
  <si>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</si>
  <si>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</si>
  <si>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</si>
  <si>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</si>
  <si>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</si>
  <si>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</si>
  <si>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</si>
  <si>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</si>
  <si>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</si>
  <si>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</si>
  <si>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</si>
  <si>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</si>
  <si>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</si>
  <si>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</si>
  <si>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</si>
  <si>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</si>
  <si>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</si>
  <si>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</si>
  <si>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</si>
  <si>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</si>
  <si>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</si>
  <si>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</si>
  <si>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</si>
  <si>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</si>
  <si>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</si>
  <si>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</si>
  <si>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</si>
  <si>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</si>
  <si>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</si>
  <si>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</si>
  <si>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</si>
  <si>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</si>
  <si>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</si>
  <si>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</si>
  <si>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</si>
  <si>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</si>
  <si>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</si>
  <si>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</si>
  <si>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</si>
  <si>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</si>
  <si>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</si>
  <si>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</si>
  <si>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</si>
  <si>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</si>
  <si>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</si>
  <si>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</si>
  <si>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</si>
  <si>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</si>
  <si>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</si>
  <si>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</si>
  <si>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</si>
  <si>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</si>
  <si>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</si>
  <si>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</si>
  <si>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</si>
  <si>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</si>
  <si>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</si>
  <si>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</si>
  <si>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</si>
  <si>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</si>
  <si>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</si>
  <si>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</si>
  <si>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</si>
  <si>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</si>
  <si>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</si>
  <si>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</si>
  <si>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</si>
  <si>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</si>
  <si>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</si>
  <si>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</si>
  <si>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</si>
  <si>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</si>
  <si>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</si>
  <si>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</si>
  <si>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</si>
  <si>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</si>
  <si>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</si>
  <si>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</si>
  <si>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</si>
  <si>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</si>
  <si>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</si>
  <si>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</si>
  <si>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</si>
  <si>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</si>
  <si>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</si>
  <si>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</si>
  <si>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</si>
  <si>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</si>
  <si>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</si>
  <si>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</si>
  <si>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</si>
  <si>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</si>
  <si>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</si>
  <si>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</si>
  <si>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</si>
  <si>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</si>
  <si>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</si>
  <si>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</si>
  <si>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</si>
  <si>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</si>
  <si>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</si>
  <si>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</si>
  <si>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</si>
  <si>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</si>
  <si>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</si>
  <si>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</si>
  <si>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</si>
  <si>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</si>
  <si>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</si>
  <si>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</si>
  <si>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</si>
  <si>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</si>
  <si>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</si>
  <si>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</si>
  <si>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</si>
  <si>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</si>
  <si>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</si>
  <si>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</si>
  <si>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</si>
  <si>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</si>
  <si>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</si>
  <si>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</si>
  <si>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</si>
  <si>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</si>
  <si>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</si>
  <si>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</si>
  <si>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</si>
  <si>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</si>
  <si>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</si>
  <si>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</si>
  <si>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</si>
  <si>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</si>
  <si>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</si>
  <si>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</si>
  <si>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</si>
  <si>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</si>
  <si>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</si>
  <si>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</si>
  <si>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</si>
  <si>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</si>
  <si>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</si>
  <si>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</si>
  <si>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</si>
  <si>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</si>
  <si>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</si>
  <si>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</si>
  <si>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</si>
  <si>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</si>
  <si>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</si>
  <si>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</si>
  <si>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</si>
  <si>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</si>
  <si>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</si>
  <si>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</si>
  <si>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</si>
  <si>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</si>
  <si>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</si>
  <si>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</si>
  <si>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</si>
  <si>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</si>
  <si>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</si>
  <si>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</si>
  <si>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</si>
  <si>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</si>
  <si>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</si>
  <si>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</si>
  <si>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</si>
  <si>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</si>
  <si>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</si>
  <si>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</si>
  <si>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</si>
  <si>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</si>
  <si>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</si>
  <si>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</si>
  <si>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</si>
  <si>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</si>
  <si>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</si>
  <si>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</si>
  <si>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</si>
  <si>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</si>
  <si>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</si>
  <si>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</si>
  <si>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</si>
  <si>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</si>
  <si>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</si>
  <si>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</si>
  <si>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</si>
  <si>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</si>
  <si>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</si>
  <si>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</si>
  <si>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</si>
  <si>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</si>
  <si>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</si>
  <si>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</si>
  <si>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</si>
  <si>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</si>
  <si>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</si>
  <si>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</si>
  <si>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</si>
  <si>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</si>
  <si>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</si>
  <si>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</si>
  <si>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</si>
  <si>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</si>
  <si>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</si>
  <si>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</si>
  <si>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</si>
  <si>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</si>
  <si>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</si>
  <si>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</si>
  <si>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</si>
  <si>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</si>
  <si>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</si>
  <si>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</si>
  <si>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</si>
  <si>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</si>
  <si>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</si>
  <si>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</si>
  <si>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</si>
  <si>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</si>
  <si>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</si>
  <si>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</si>
  <si>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</si>
  <si>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</si>
  <si>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</si>
  <si>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</si>
  <si>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</si>
  <si>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</si>
  <si>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</si>
  <si>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</si>
  <si>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</si>
  <si>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</si>
  <si>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</si>
  <si>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</si>
  <si>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</si>
  <si>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</si>
  <si>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</si>
  <si>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</si>
  <si>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</si>
  <si>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</si>
  <si>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</si>
  <si>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</si>
  <si>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</si>
  <si>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</si>
  <si>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</si>
  <si>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</si>
  <si>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</si>
  <si>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</si>
  <si>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</si>
  <si>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</si>
  <si>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</si>
  <si>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</si>
  <si>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</si>
  <si>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</si>
  <si>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</si>
  <si>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</si>
  <si>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</si>
  <si>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</si>
  <si>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</si>
  <si>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</si>
  <si>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</si>
  <si>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</si>
  <si>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</si>
  <si>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</si>
  <si>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</si>
  <si>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</si>
  <si>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</si>
  <si>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</si>
  <si>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</si>
  <si>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</si>
  <si>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</si>
  <si>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</si>
  <si>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</si>
  <si>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</si>
  <si>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</si>
  <si>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</si>
  <si>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</si>
  <si>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</si>
  <si>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</si>
  <si>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</si>
  <si>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</si>
  <si>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</si>
  <si>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</si>
  <si>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</si>
  <si>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</si>
  <si>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</si>
  <si>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</si>
  <si>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</si>
  <si>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</si>
  <si>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</si>
  <si>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</si>
  <si>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</si>
  <si>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</si>
  <si>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</si>
  <si>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</si>
  <si>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</si>
  <si>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</si>
  <si>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</si>
  <si>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</si>
  <si>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</si>
  <si>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</si>
  <si>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</si>
  <si>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</si>
  <si>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</si>
  <si>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</si>
  <si>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</si>
  <si>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</si>
  <si>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</si>
  <si>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</si>
  <si>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</si>
  <si>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</si>
  <si>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</si>
  <si>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</si>
  <si>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</si>
  <si>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</si>
  <si>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</si>
  <si>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</si>
  <si>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</si>
  <si>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</si>
  <si>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</si>
  <si>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</si>
  <si>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</si>
  <si>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</si>
  <si>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</si>
  <si>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</si>
  <si>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</si>
  <si>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</si>
  <si>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</si>
  <si>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</si>
  <si>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</si>
  <si>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</si>
  <si>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</si>
  <si>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</si>
  <si>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</si>
  <si>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</si>
  <si>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</si>
  <si>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</si>
  <si>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</si>
  <si>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</si>
  <si>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</si>
  <si>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</si>
  <si>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</si>
  <si>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</si>
  <si>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</si>
  <si>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</si>
  <si>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</si>
  <si>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</si>
  <si>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</si>
  <si>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</si>
  <si>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</si>
  <si>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</si>
  <si>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</si>
  <si>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</si>
  <si>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</si>
  <si>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</si>
  <si>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</si>
  <si>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</si>
  <si>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</si>
  <si>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</si>
  <si>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</si>
  <si>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</si>
  <si>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</si>
  <si>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</si>
  <si>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</si>
  <si>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</si>
  <si>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</si>
  <si>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</si>
  <si>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</si>
  <si>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</si>
  <si>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</si>
  <si>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</si>
  <si>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</si>
  <si>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</si>
  <si>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</si>
  <si>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</si>
  <si>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</si>
  <si>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</si>
  <si>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</si>
  <si>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</si>
  <si>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</si>
  <si>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</si>
  <si>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</si>
  <si>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</si>
  <si>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</si>
  <si>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</si>
  <si>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</si>
  <si>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</si>
  <si>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</si>
  <si>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</si>
  <si>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</si>
  <si>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</si>
  <si>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</si>
  <si>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</si>
  <si>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</si>
  <si>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</si>
  <si>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</si>
  <si>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</si>
  <si>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</si>
  <si>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</si>
  <si>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</si>
  <si>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</si>
  <si>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</si>
  <si>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</si>
  <si>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</si>
  <si>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</si>
  <si>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</si>
  <si>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</si>
  <si>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</si>
  <si>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</si>
  <si>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</si>
  <si>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</si>
  <si>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</si>
  <si>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</si>
  <si>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</si>
  <si>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</si>
  <si>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</si>
  <si>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</si>
  <si>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</si>
  <si>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</si>
  <si>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</si>
  <si>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</si>
  <si>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</si>
  <si>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</si>
  <si>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</si>
  <si>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</si>
  <si>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</si>
  <si>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</si>
  <si>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</si>
  <si>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</si>
  <si>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</si>
  <si>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</si>
  <si>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</si>
  <si>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</si>
  <si>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</si>
  <si>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</si>
  <si>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</si>
  <si>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</si>
  <si>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</si>
  <si>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</si>
  <si>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</si>
  <si>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</si>
  <si>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</si>
  <si>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</si>
  <si>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</si>
  <si>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</si>
  <si>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</si>
  <si>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</si>
  <si>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</si>
  <si>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</si>
  <si>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</si>
  <si>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</si>
  <si>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</si>
  <si>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</si>
  <si>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</si>
  <si>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</si>
  <si>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</si>
  <si>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</si>
  <si>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</si>
  <si>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</si>
  <si>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</si>
  <si>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</si>
  <si>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</si>
  <si>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</si>
  <si>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</si>
  <si>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</si>
  <si>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</si>
  <si>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</si>
  <si>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</si>
  <si>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</si>
  <si>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</si>
  <si>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</si>
  <si>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</si>
  <si>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</si>
  <si>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</si>
  <si>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</si>
  <si>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</si>
  <si>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</si>
  <si>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</si>
  <si>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</si>
  <si>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</si>
  <si>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</si>
  <si>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</si>
  <si>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</si>
  <si>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</si>
  <si>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</si>
  <si>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</si>
  <si>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</si>
  <si>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</si>
  <si>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</si>
  <si>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</si>
  <si>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</si>
  <si>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</si>
  <si>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</si>
  <si>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</si>
  <si>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</si>
  <si>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</si>
  <si>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</si>
  <si>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</si>
  <si>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</si>
  <si>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</si>
  <si>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</si>
  <si>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</si>
  <si>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</si>
  <si>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</si>
  <si>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</si>
  <si>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</si>
  <si>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</si>
  <si>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</si>
  <si>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</si>
  <si>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</si>
  <si>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</si>
  <si>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</si>
  <si>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</si>
  <si>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</si>
  <si>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</si>
  <si>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</si>
  <si>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</si>
  <si>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</si>
  <si>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</si>
  <si>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</si>
  <si>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</si>
  <si>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</si>
  <si>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</si>
  <si>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</si>
  <si>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</si>
  <si>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</si>
  <si>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</si>
  <si>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</si>
  <si>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</si>
  <si>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</si>
  <si>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</si>
  <si>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</si>
  <si>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</si>
  <si>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</si>
  <si>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</si>
  <si>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</si>
  <si>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</si>
  <si>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</si>
  <si>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</si>
  <si>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</si>
  <si>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</si>
  <si>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</si>
  <si>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</si>
  <si>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</si>
  <si>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</si>
  <si>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</si>
  <si>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</si>
  <si>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</si>
  <si>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</si>
  <si>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</si>
  <si>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</si>
  <si>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</si>
  <si>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</si>
  <si>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</si>
  <si>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</si>
  <si>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</si>
  <si>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</si>
  <si>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</si>
  <si>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</si>
  <si>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</si>
  <si>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</si>
  <si>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</si>
  <si>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</si>
  <si>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</si>
  <si>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</si>
  <si>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</si>
  <si>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</si>
  <si>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</si>
  <si>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</si>
  <si>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</si>
  <si>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</si>
  <si>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</si>
  <si>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</si>
  <si>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</si>
  <si>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</si>
  <si>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</si>
  <si>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</si>
  <si>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</si>
  <si>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</si>
  <si>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</si>
  <si>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</si>
  <si>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</si>
  <si>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</si>
  <si>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</si>
  <si>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</si>
  <si>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</si>
  <si>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</si>
  <si>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</si>
  <si>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</si>
  <si>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</si>
  <si>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</si>
  <si>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</si>
  <si>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</si>
  <si>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</si>
  <si>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</si>
  <si>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</si>
  <si>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</si>
  <si>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</si>
  <si>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</si>
  <si>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</si>
  <si>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</si>
  <si>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</si>
  <si>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</si>
  <si>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</si>
  <si>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</si>
  <si>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</si>
  <si>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</si>
  <si>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</si>
  <si>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</si>
  <si>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</si>
  <si>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</si>
  <si>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</si>
  <si>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</si>
  <si>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</si>
  <si>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</si>
  <si>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</si>
  <si>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</si>
  <si>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</si>
  <si>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</si>
  <si>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</si>
  <si>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</si>
  <si>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</si>
  <si>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</si>
  <si>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</si>
  <si>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</si>
  <si>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</si>
  <si>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</si>
  <si>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</si>
  <si>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</si>
  <si>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</si>
  <si>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</si>
  <si>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</si>
  <si>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</si>
  <si>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</si>
  <si>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</si>
  <si>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</si>
  <si>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</si>
  <si>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</si>
  <si>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</si>
  <si>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</si>
  <si>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</si>
  <si>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</si>
  <si>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</si>
  <si>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</si>
  <si>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</si>
  <si>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</si>
  <si>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</si>
  <si>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</si>
  <si>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</si>
  <si>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</si>
  <si>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</si>
  <si>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</si>
  <si>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</si>
  <si>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</si>
  <si>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</si>
  <si>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</si>
  <si>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</si>
  <si>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</si>
  <si>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</si>
  <si>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</si>
  <si>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</si>
  <si>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</si>
  <si>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</si>
  <si>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</si>
  <si>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</si>
  <si>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</si>
  <si>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</si>
  <si>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</si>
  <si>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</si>
  <si>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</si>
  <si>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</si>
  <si>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</si>
  <si>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</si>
  <si>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</si>
  <si>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</si>
  <si>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</si>
  <si>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</si>
  <si>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</si>
  <si>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</si>
  <si>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</si>
  <si>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</si>
  <si>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</si>
  <si>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</si>
  <si>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</si>
  <si>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</si>
  <si>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</si>
  <si>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</si>
  <si>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</si>
  <si>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</si>
  <si>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</si>
  <si>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</si>
  <si>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</si>
  <si>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</si>
  <si>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</si>
  <si>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</si>
  <si>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</si>
  <si>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</si>
  <si>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</si>
  <si>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</si>
  <si>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</si>
  <si>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</si>
  <si>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</si>
  <si>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</si>
  <si>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</si>
  <si>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</si>
  <si>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</si>
  <si>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</si>
  <si>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</si>
  <si>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</si>
  <si>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</si>
  <si>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</si>
  <si>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</si>
  <si>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</si>
  <si>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</si>
  <si>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</si>
  <si>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</si>
  <si>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</si>
  <si>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</si>
  <si>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</si>
  <si>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</si>
  <si>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</si>
  <si>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</si>
  <si>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</si>
  <si>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</si>
  <si>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</si>
  <si>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</si>
  <si>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</si>
  <si>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</si>
  <si>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</si>
  <si>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</si>
  <si>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</si>
  <si>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</si>
  <si>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</si>
  <si>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</si>
  <si>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</si>
  <si>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</si>
  <si>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</si>
  <si>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</si>
  <si>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</si>
  <si>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</si>
  <si>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</si>
  <si>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</si>
  <si>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</si>
  <si>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</si>
  <si>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</si>
  <si>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</si>
  <si>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</si>
  <si>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</si>
  <si>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</si>
  <si>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</si>
  <si>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</si>
  <si>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</si>
  <si>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</si>
  <si>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</si>
  <si>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</si>
  <si>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</si>
  <si>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</si>
  <si>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</si>
  <si>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</si>
  <si>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</si>
  <si>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</si>
  <si>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</si>
  <si>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</si>
  <si>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</si>
  <si>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</si>
  <si>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</si>
  <si>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</si>
  <si>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</si>
  <si>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</si>
  <si>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</si>
  <si>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</si>
  <si>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</si>
  <si>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</si>
  <si>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</si>
  <si>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</si>
  <si>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</si>
  <si>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</si>
  <si>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</si>
  <si>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</si>
  <si>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</si>
  <si>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</si>
  <si>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</si>
  <si>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</si>
  <si>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</si>
  <si>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</si>
  <si>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</si>
  <si>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</si>
  <si>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</si>
  <si>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</si>
  <si>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</si>
  <si>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</si>
  <si>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</si>
  <si>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</si>
  <si>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</si>
  <si>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</si>
  <si>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</si>
  <si>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</si>
  <si>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</si>
  <si>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</si>
  <si>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</si>
  <si>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</si>
  <si>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</si>
  <si>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</si>
  <si>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</si>
  <si>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</si>
  <si>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</si>
  <si>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</si>
  <si>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</si>
  <si>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</si>
  <si>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</si>
  <si>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</si>
  <si>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</si>
  <si>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</si>
  <si>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</si>
  <si>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</si>
  <si>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</si>
  <si>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</si>
  <si>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</si>
  <si>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</si>
  <si>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</si>
  <si>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</si>
  <si>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</si>
  <si>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</si>
  <si>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</si>
  <si>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</si>
  <si>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</si>
  <si>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</si>
  <si>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</si>
  <si>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</si>
  <si>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</si>
  <si>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</si>
  <si>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</si>
  <si>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</si>
  <si>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</si>
  <si>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</si>
  <si>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</si>
  <si>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</si>
  <si>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</si>
  <si>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</si>
  <si>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</si>
  <si>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</si>
  <si>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</si>
  <si>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</si>
  <si>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</si>
  <si>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</si>
  <si>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</si>
  <si>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</si>
  <si>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</si>
  <si>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</si>
  <si>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</si>
  <si>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</si>
  <si>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</si>
  <si>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</si>
  <si>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</si>
  <si>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</si>
  <si>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</si>
  <si>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</si>
  <si>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</si>
  <si>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</si>
  <si>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</si>
  <si>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</si>
  <si>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</si>
  <si>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</si>
  <si>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</si>
  <si>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</si>
  <si>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</si>
  <si>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</si>
  <si>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</si>
  <si>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</si>
  <si>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</si>
  <si>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</si>
  <si>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</si>
  <si>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</si>
  <si>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</si>
  <si>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</si>
  <si>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</si>
  <si>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</si>
  <si>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</si>
  <si>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</si>
  <si>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</si>
  <si>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</si>
  <si>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</si>
  <si>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</si>
  <si>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</si>
  <si>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</si>
  <si>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</si>
  <si>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</si>
  <si>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</si>
  <si>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</si>
  <si>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</si>
  <si>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</si>
  <si>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</si>
  <si>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</si>
  <si>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</si>
  <si>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</si>
  <si>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</si>
  <si>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</si>
  <si>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</si>
  <si>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</si>
  <si>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</si>
  <si>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</si>
  <si>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</si>
  <si>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</si>
  <si>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</si>
  <si>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</si>
  <si>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</si>
  <si>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</si>
  <si>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</si>
  <si>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</si>
  <si>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</si>
  <si>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</si>
  <si>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</si>
  <si>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</si>
  <si>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</si>
  <si>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</si>
  <si>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</si>
  <si>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</si>
  <si>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</si>
  <si>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</si>
  <si>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</si>
  <si>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</si>
  <si>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</si>
  <si>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</si>
  <si>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</si>
  <si>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</si>
  <si>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</si>
  <si>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</si>
  <si>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</si>
  <si>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</si>
  <si>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</si>
  <si>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</si>
  <si>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</si>
  <si>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</si>
  <si>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</si>
  <si>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</si>
  <si>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</si>
  <si>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</si>
  <si>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</si>
  <si>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</si>
  <si>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</si>
  <si>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</si>
  <si>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</si>
  <si>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</si>
  <si>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</si>
  <si>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</si>
  <si>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</si>
  <si>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</si>
  <si>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</si>
  <si>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</si>
  <si>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</si>
  <si>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</si>
  <si>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</si>
  <si>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</si>
  <si>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</si>
  <si>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</si>
  <si>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</si>
  <si>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</si>
  <si>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</si>
  <si>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</si>
  <si>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</si>
  <si>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</si>
  <si>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</si>
  <si>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</si>
  <si>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</si>
  <si>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</si>
  <si>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</si>
  <si>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</si>
  <si>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</si>
  <si>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</si>
  <si>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</si>
  <si>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</si>
  <si>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</si>
  <si>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</si>
  <si>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</si>
  <si>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</si>
  <si>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</si>
  <si>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</si>
  <si>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</si>
  <si>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</si>
  <si>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</si>
  <si>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</si>
  <si>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</si>
  <si>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</si>
  <si>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</si>
  <si>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</si>
  <si>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</si>
  <si>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</si>
  <si>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</si>
  <si>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</si>
  <si>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</si>
  <si>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</si>
  <si>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</si>
  <si>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</si>
  <si>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</si>
  <si>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</si>
  <si>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</si>
  <si>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</si>
  <si>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</si>
  <si>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</si>
  <si>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</si>
  <si>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</si>
  <si>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</si>
  <si>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</si>
  <si>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</si>
  <si>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</si>
  <si>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</si>
  <si>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</si>
  <si>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</si>
  <si>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</si>
  <si>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</si>
  <si>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</si>
  <si>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</si>
  <si>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</si>
  <si>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</si>
  <si>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</si>
  <si>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</si>
  <si>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</si>
  <si>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</si>
  <si>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</si>
  <si>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</si>
  <si>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</si>
  <si>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</si>
  <si>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</si>
  <si>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</si>
  <si>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</si>
  <si>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</si>
  <si>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</si>
  <si>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</si>
  <si>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</si>
  <si>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</si>
  <si>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</si>
  <si>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</si>
  <si>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</si>
  <si>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</si>
  <si>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</si>
  <si>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</si>
  <si>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</si>
  <si>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</si>
  <si>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</si>
  <si>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</si>
  <si>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</si>
  <si>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</si>
  <si>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</si>
  <si>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</si>
  <si>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</si>
  <si>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</si>
  <si>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</si>
  <si>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</si>
  <si>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</si>
  <si>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</si>
  <si>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</si>
  <si>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</si>
  <si>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</si>
  <si>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</si>
  <si>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</si>
  <si>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</si>
  <si>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</si>
  <si>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</si>
  <si>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</si>
  <si>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</si>
  <si>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</si>
  <si>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</si>
  <si>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</si>
  <si>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</si>
  <si>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</si>
  <si>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</si>
  <si>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</si>
  <si>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</si>
  <si>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</si>
  <si>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</si>
  <si>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</si>
  <si>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</si>
  <si>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</si>
  <si>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</si>
  <si>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</si>
  <si>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</si>
  <si>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</si>
  <si>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</si>
  <si>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</si>
  <si>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</si>
  <si>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</si>
  <si>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</si>
  <si>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</si>
  <si>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</si>
  <si>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</si>
  <si>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</si>
  <si>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</si>
  <si>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</si>
  <si>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</si>
  <si>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</si>
  <si>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</si>
  <si>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</si>
  <si>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</si>
  <si>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</si>
  <si>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</si>
  <si>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</si>
  <si>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</si>
  <si>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</si>
  <si>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</si>
  <si>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</si>
  <si>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</si>
  <si>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</si>
  <si>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</si>
  <si>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</si>
  <si>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</si>
  <si>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</si>
  <si>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</si>
  <si>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</si>
  <si>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</si>
  <si>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</si>
  <si>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</si>
  <si>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</si>
  <si>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</si>
  <si>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</si>
  <si>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</si>
  <si>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</si>
  <si>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</si>
  <si>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</si>
  <si>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</si>
  <si>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</si>
  <si>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</si>
  <si>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</si>
  <si>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</si>
  <si>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</si>
  <si>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</si>
  <si>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</si>
  <si>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</si>
  <si>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</si>
  <si>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</si>
  <si>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</si>
  <si>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</si>
  <si>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</si>
  <si>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</si>
  <si>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</si>
  <si>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</si>
  <si>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</si>
  <si>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</si>
  <si>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</si>
  <si>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</si>
  <si>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</si>
  <si>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</si>
  <si>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</si>
  <si>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</si>
  <si>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</si>
  <si>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</si>
  <si>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</si>
  <si>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</si>
  <si>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</si>
  <si>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</si>
  <si>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</si>
  <si>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</si>
  <si>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</si>
  <si>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</si>
  <si>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</si>
  <si>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</si>
  <si>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</si>
  <si>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</si>
  <si>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</si>
  <si>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</si>
  <si>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</si>
  <si>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</si>
  <si>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</si>
  <si>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</si>
  <si>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</si>
  <si>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</si>
  <si>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</si>
  <si>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</si>
  <si>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</si>
  <si>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</si>
  <si>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</si>
  <si>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</si>
  <si>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</si>
  <si>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</si>
  <si>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</si>
  <si>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</si>
  <si>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</si>
  <si>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</si>
  <si>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</si>
  <si>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</si>
  <si>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</si>
  <si>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</si>
  <si>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</si>
  <si>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</si>
  <si>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</si>
  <si>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</si>
  <si>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</si>
  <si>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</si>
  <si>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</si>
  <si>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</si>
  <si>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</si>
  <si>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</si>
  <si>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</si>
  <si>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</si>
  <si>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</si>
  <si>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</si>
  <si>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</si>
  <si>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</si>
  <si>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</si>
  <si>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</si>
  <si>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</si>
  <si>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</si>
  <si>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</si>
  <si>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</si>
  <si>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</si>
  <si>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</si>
  <si>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</si>
  <si>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</si>
  <si>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</si>
  <si>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</si>
  <si>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</si>
  <si>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</si>
  <si>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</si>
  <si>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</si>
  <si>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</si>
  <si>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</si>
  <si>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</si>
  <si>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</si>
  <si>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</si>
  <si>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</si>
  <si>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</si>
  <si>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</si>
  <si>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</si>
  <si>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</si>
  <si>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</si>
  <si>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</si>
  <si>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</si>
  <si>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</si>
  <si>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</si>
  <si>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</si>
  <si>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</si>
  <si>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</si>
  <si>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</si>
  <si>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</si>
  <si>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</si>
  <si>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</si>
  <si>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</si>
  <si>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</si>
  <si>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</si>
  <si>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</si>
  <si>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</si>
  <si>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</si>
  <si>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</si>
  <si>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</si>
  <si>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</si>
  <si>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</si>
  <si>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</si>
  <si>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</si>
  <si>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</si>
  <si>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</si>
  <si>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</si>
  <si>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</si>
  <si>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</si>
  <si>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</si>
  <si>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</si>
  <si>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</si>
  <si>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</si>
  <si>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</si>
  <si>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</si>
  <si>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</si>
  <si>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</si>
  <si>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</si>
  <si>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</si>
  <si>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</si>
  <si>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</si>
  <si>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</si>
  <si>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</si>
  <si>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</si>
  <si>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</si>
  <si>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</si>
  <si>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</si>
  <si>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</si>
  <si>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</si>
  <si>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</si>
  <si>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</si>
  <si>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</si>
  <si>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</si>
  <si>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</si>
  <si>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</si>
  <si>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</si>
  <si>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</si>
  <si>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</si>
  <si>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</si>
  <si>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</si>
  <si>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</si>
  <si>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</si>
  <si>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</si>
  <si>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</si>
  <si>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</si>
  <si>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</si>
  <si>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</si>
  <si>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</si>
  <si>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</si>
  <si>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</si>
  <si>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</si>
  <si>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</si>
  <si>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</si>
  <si>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</si>
  <si>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</si>
  <si>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</si>
  <si>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</si>
  <si>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</si>
  <si>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</si>
  <si>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</si>
  <si>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</si>
  <si>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</si>
  <si>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</si>
  <si>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</si>
  <si>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</si>
  <si>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</si>
  <si>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</si>
  <si>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</si>
  <si>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</si>
  <si>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</si>
  <si>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</si>
  <si>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</si>
  <si>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</si>
  <si>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</si>
  <si>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</si>
  <si>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</si>
  <si>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</si>
  <si>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</si>
  <si>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</si>
  <si>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</si>
  <si>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</si>
  <si>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</si>
  <si>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</si>
  <si>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</si>
  <si>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</si>
  <si>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</si>
  <si>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</si>
  <si>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</si>
  <si>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</si>
  <si>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</si>
  <si>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</si>
  <si>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</si>
  <si>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</si>
  <si>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</si>
  <si>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</si>
  <si>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</si>
  <si>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</si>
  <si>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</si>
  <si>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</si>
  <si>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</si>
  <si>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</si>
  <si>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</si>
  <si>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</si>
  <si>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</si>
  <si>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</si>
  <si>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</si>
  <si>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</si>
  <si>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</si>
  <si>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</si>
  <si>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</si>
  <si>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</si>
  <si>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</si>
  <si>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</si>
  <si>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</si>
  <si>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</si>
  <si>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</si>
  <si>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</si>
  <si>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</si>
  <si>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</si>
  <si>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</si>
  <si>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</si>
  <si>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</si>
  <si>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</si>
  <si>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</si>
  <si>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</si>
  <si>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</si>
  <si>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</si>
  <si>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</si>
  <si>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</si>
  <si>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</si>
  <si>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</si>
  <si>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</si>
  <si>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</si>
  <si>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</si>
  <si>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</si>
  <si>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</si>
  <si>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</si>
  <si>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</si>
  <si>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</si>
  <si>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</si>
  <si>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</si>
  <si>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</si>
  <si>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</si>
  <si>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</si>
  <si>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</si>
  <si>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</si>
  <si>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</si>
  <si>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</si>
  <si>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</si>
  <si>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</si>
  <si>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</si>
  <si>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</si>
  <si>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</si>
  <si>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</si>
  <si>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</si>
  <si>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</si>
  <si>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</si>
  <si>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</si>
  <si>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</si>
  <si>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</si>
  <si>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</si>
  <si>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</si>
  <si>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</si>
  <si>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</si>
  <si>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</si>
  <si>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</si>
  <si>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</si>
  <si>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</si>
  <si>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</si>
  <si>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</si>
  <si>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</si>
  <si>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</si>
  <si>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</si>
  <si>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</si>
  <si>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</si>
  <si>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</si>
  <si>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</si>
  <si>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</si>
  <si>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</si>
  <si>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</si>
  <si>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</si>
  <si>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</si>
  <si>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</si>
  <si>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</si>
  <si>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</si>
  <si>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</si>
  <si>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</si>
  <si>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</si>
  <si>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</si>
  <si>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</si>
  <si>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</si>
  <si>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</si>
  <si>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</si>
  <si>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</si>
  <si>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</si>
  <si>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</si>
  <si>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</si>
  <si>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</si>
  <si>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</si>
  <si>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</si>
  <si>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</si>
  <si>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</si>
  <si>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</si>
  <si>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</si>
  <si>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</si>
  <si>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</si>
  <si>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</si>
  <si>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</si>
  <si>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</si>
  <si>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</si>
  <si>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</si>
  <si>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</si>
  <si>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</si>
  <si>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</si>
  <si>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</si>
  <si>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</si>
  <si>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</si>
  <si>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</si>
  <si>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</si>
  <si>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</si>
  <si>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</si>
  <si>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</si>
  <si>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</si>
  <si>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</si>
  <si>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</si>
  <si>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</si>
  <si>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</si>
  <si>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</si>
  <si>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</si>
  <si>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</si>
  <si>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</si>
  <si>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</si>
  <si>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</si>
  <si>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</si>
  <si>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</si>
  <si>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</si>
  <si>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</si>
  <si>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</si>
  <si>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</si>
  <si>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</si>
  <si>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</si>
  <si>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</si>
  <si>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</si>
  <si>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</si>
  <si>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</si>
  <si>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</si>
  <si>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</si>
  <si>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</si>
  <si>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</si>
  <si>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</si>
  <si>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</si>
  <si>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</si>
  <si>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</si>
  <si>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</si>
  <si>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</si>
  <si>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</si>
  <si>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</si>
  <si>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</si>
  <si>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</si>
  <si>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</si>
  <si>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</si>
  <si>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</si>
  <si>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</si>
  <si>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</si>
  <si>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</si>
  <si>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</si>
  <si>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</si>
  <si>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</si>
  <si>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</si>
  <si>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</si>
  <si>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</si>
  <si>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</si>
  <si>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</si>
  <si>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</si>
  <si>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</si>
  <si>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</si>
  <si>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</si>
  <si>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</si>
  <si>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</si>
  <si>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</si>
  <si>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</si>
  <si>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</si>
  <si>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</si>
  <si>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</si>
  <si>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</si>
  <si>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</si>
  <si>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</si>
  <si>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</si>
  <si>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</si>
  <si>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</si>
  <si>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</si>
  <si>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</si>
  <si>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</si>
  <si>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</si>
  <si>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</si>
  <si>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</si>
  <si>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</si>
  <si>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</si>
  <si>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</si>
  <si>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</si>
  <si>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</si>
  <si>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</si>
  <si>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</si>
  <si>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</si>
  <si>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</si>
  <si>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</si>
  <si>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</si>
  <si>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</si>
  <si>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</si>
  <si>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</si>
  <si>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</si>
  <si>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</si>
  <si>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</si>
  <si>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</si>
  <si>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</si>
  <si>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</si>
  <si>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</si>
  <si>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</si>
  <si>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</si>
  <si>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</si>
  <si>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</si>
  <si>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</si>
  <si>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</si>
  <si>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</si>
  <si>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</si>
  <si>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</si>
  <si>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</si>
  <si>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</si>
  <si>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</si>
  <si>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</si>
  <si>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</si>
  <si>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</si>
  <si>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</si>
  <si>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</si>
  <si>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</si>
  <si>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</si>
  <si>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</si>
  <si>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</si>
  <si>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</si>
  <si>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</si>
  <si>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</si>
  <si>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</si>
  <si>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</si>
  <si>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</si>
  <si>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</si>
  <si>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</si>
  <si>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</si>
  <si>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</si>
  <si>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</si>
  <si>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</si>
  <si>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</si>
  <si>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</si>
  <si>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</si>
  <si>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</si>
  <si>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</si>
  <si>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</si>
  <si>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</si>
  <si>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</si>
  <si>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</si>
  <si>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</si>
  <si>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</si>
  <si>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</si>
  <si>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</si>
  <si>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</si>
  <si>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</si>
  <si>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</si>
  <si>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</si>
  <si>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</si>
  <si>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</si>
  <si>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</si>
  <si>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</si>
  <si>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</si>
  <si>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</si>
  <si>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</si>
  <si>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</si>
  <si>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</si>
  <si>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</si>
  <si>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</si>
  <si>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</si>
  <si>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</si>
  <si>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</si>
  <si>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</si>
  <si>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</si>
  <si>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</si>
  <si>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</si>
  <si>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</si>
  <si>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</si>
  <si>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</si>
  <si>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</si>
  <si>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</si>
  <si>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</si>
  <si>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</si>
  <si>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</si>
  <si>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</si>
  <si>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</si>
  <si>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</si>
  <si>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</si>
  <si>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</si>
  <si>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</si>
  <si>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</si>
  <si>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</si>
  <si>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</si>
  <si>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</si>
  <si>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</si>
  <si>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</si>
  <si>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</si>
  <si>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</si>
  <si>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</si>
  <si>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</si>
  <si>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</si>
  <si>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</si>
  <si>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</si>
  <si>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</si>
  <si>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</si>
  <si>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</si>
  <si>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</si>
  <si>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</si>
  <si>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</si>
  <si>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</si>
  <si>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</si>
  <si>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</si>
  <si>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</si>
  <si>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</si>
  <si>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</si>
  <si>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</si>
  <si>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</si>
  <si>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</si>
  <si>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</si>
  <si>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</si>
  <si>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</si>
  <si>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</si>
  <si>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</si>
  <si>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</si>
  <si>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</si>
  <si>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</si>
  <si>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</si>
  <si>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</si>
  <si>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</si>
  <si>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</si>
  <si>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</si>
  <si>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</si>
  <si>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</si>
  <si>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</si>
  <si>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</si>
  <si>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</si>
  <si>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</si>
  <si>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</si>
  <si>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</si>
  <si>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</si>
  <si>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</si>
  <si>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</si>
  <si>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</si>
  <si>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</si>
  <si>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</si>
  <si>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</si>
  <si>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</si>
  <si>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</si>
  <si>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</si>
  <si>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</si>
  <si>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</si>
  <si>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</si>
  <si>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</si>
  <si>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</si>
  <si>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</si>
  <si>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</si>
  <si>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</si>
  <si>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</si>
  <si>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</si>
  <si>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</si>
  <si>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</si>
  <si>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</si>
  <si>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</si>
  <si>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</si>
  <si>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</si>
  <si>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</si>
  <si>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</si>
  <si>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</si>
  <si>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</si>
  <si>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</si>
  <si>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</si>
  <si>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</si>
  <si>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</si>
  <si>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</si>
  <si>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</si>
  <si>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</si>
  <si>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</si>
  <si>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</si>
  <si>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</si>
  <si>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</si>
  <si>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</si>
  <si>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</si>
  <si>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</si>
  <si>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</si>
  <si>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</si>
  <si>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</si>
  <si>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</si>
  <si>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</si>
  <si>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</si>
  <si>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</si>
  <si>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</si>
  <si>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</si>
  <si>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</si>
  <si>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</si>
  <si>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</si>
  <si>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</si>
  <si>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</si>
  <si>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</si>
  <si>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</si>
  <si>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</si>
  <si>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</si>
  <si>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</si>
  <si>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</si>
  <si>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</si>
  <si>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</si>
  <si>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</si>
  <si>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</si>
  <si>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</si>
  <si>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</si>
  <si>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</si>
  <si>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</si>
  <si>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</si>
  <si>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</si>
  <si>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</si>
  <si>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</si>
  <si>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</si>
  <si>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</si>
  <si>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</si>
  <si>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</si>
  <si>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</si>
  <si>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</si>
  <si>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</si>
  <si>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</si>
  <si>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</si>
  <si>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</si>
  <si>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</si>
  <si>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</si>
  <si>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</si>
  <si>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</si>
  <si>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</si>
  <si>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</si>
  <si>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</si>
  <si>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</si>
  <si>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</si>
  <si>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</si>
  <si>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</si>
  <si>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</si>
  <si>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</si>
  <si>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</si>
  <si>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</si>
  <si>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</si>
  <si>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</si>
  <si>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</si>
  <si>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</si>
  <si>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</si>
  <si>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</si>
  <si>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</si>
  <si>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</si>
  <si>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</si>
  <si>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</si>
  <si>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</si>
  <si>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</si>
  <si>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</si>
  <si>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</si>
  <si>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</si>
  <si>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</si>
  <si>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</si>
  <si>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</si>
  <si>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</si>
  <si>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</si>
  <si>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</si>
  <si>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</si>
  <si>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</si>
  <si>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</si>
  <si>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</si>
  <si>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</si>
  <si>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</si>
  <si>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</si>
  <si>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</si>
  <si>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</si>
  <si>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</si>
  <si>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</si>
  <si>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</si>
  <si>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</si>
  <si>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</si>
  <si>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</si>
  <si>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</si>
  <si>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</si>
  <si>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</si>
  <si>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</si>
  <si>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</si>
  <si>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</si>
  <si>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</si>
  <si>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</si>
  <si>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</si>
  <si>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</si>
  <si>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</si>
  <si>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</si>
  <si>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</si>
  <si>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</si>
  <si>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</si>
  <si>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</si>
  <si>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</si>
  <si>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</si>
  <si>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</si>
  <si>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</si>
  <si>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</si>
  <si>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</si>
  <si>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</si>
  <si>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</si>
  <si>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</si>
  <si>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</si>
  <si>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</si>
  <si>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</si>
  <si>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</si>
  <si>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</si>
  <si>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</si>
  <si>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</si>
  <si>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</si>
  <si>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</si>
  <si>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</si>
  <si>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</si>
  <si>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</si>
  <si>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</si>
  <si>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</si>
  <si>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</si>
  <si>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</si>
  <si>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</si>
  <si>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</si>
  <si>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</si>
  <si>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</si>
  <si>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</si>
  <si>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</si>
  <si>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</si>
  <si>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</si>
  <si>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</si>
  <si>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</si>
  <si>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</si>
  <si>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</si>
  <si>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</si>
  <si>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</si>
  <si>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</si>
  <si>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</si>
  <si>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</si>
  <si>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</si>
  <si>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</si>
  <si>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</si>
  <si>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</si>
  <si>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</si>
  <si>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</si>
  <si>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</si>
  <si>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</si>
  <si>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</si>
  <si>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</si>
  <si>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</si>
  <si>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</si>
  <si>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</si>
  <si>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</si>
  <si>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</si>
  <si>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</si>
  <si>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</si>
  <si>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</si>
  <si>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</si>
  <si>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</si>
  <si>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</si>
  <si>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</si>
  <si>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</si>
  <si>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</si>
  <si>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</si>
  <si>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</si>
  <si>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</si>
  <si>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</si>
  <si>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</si>
  <si>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</si>
  <si>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</si>
  <si>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</si>
  <si>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</si>
  <si>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</si>
  <si>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</si>
  <si>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</si>
  <si>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</si>
  <si>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</si>
  <si>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</si>
  <si>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</si>
  <si>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</si>
  <si>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</si>
  <si>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</si>
  <si>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</si>
  <si>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</si>
  <si>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</si>
  <si>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</si>
  <si>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</si>
  <si>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</si>
  <si>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</si>
  <si>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</si>
  <si>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</si>
  <si>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</si>
  <si>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</si>
  <si>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</si>
  <si>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</si>
  <si>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</si>
  <si>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</si>
  <si>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</si>
  <si>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</si>
  <si>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</si>
  <si>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</si>
  <si>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</si>
  <si>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</si>
  <si>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</si>
  <si>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</si>
  <si>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</si>
  <si>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</si>
  <si>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</si>
  <si>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</si>
  <si>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</si>
  <si>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</si>
  <si>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</si>
  <si>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</si>
  <si>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</si>
  <si>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</si>
  <si>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</si>
  <si>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</si>
  <si>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</si>
  <si>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</si>
  <si>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</si>
  <si>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</si>
  <si>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</si>
  <si>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</si>
  <si>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</si>
  <si>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</si>
  <si>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</si>
  <si>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</si>
  <si>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</si>
  <si>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</si>
  <si>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</si>
  <si>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</si>
  <si>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</si>
  <si>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</si>
  <si>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</si>
  <si>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</si>
  <si>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</si>
  <si>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</si>
  <si>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</si>
  <si>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</si>
  <si>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</si>
  <si>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</si>
  <si>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</si>
  <si>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</si>
  <si>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</si>
  <si>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</si>
  <si>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</si>
  <si>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</si>
  <si>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</si>
  <si>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</si>
  <si>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</si>
  <si>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</si>
  <si>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</si>
  <si>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</si>
  <si>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</si>
  <si>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</si>
  <si>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</si>
  <si>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</si>
  <si>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</si>
  <si>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</si>
  <si>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</si>
  <si>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</si>
  <si>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</si>
  <si>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</si>
  <si>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</si>
  <si>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</si>
  <si>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</si>
  <si>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</si>
  <si>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</si>
  <si>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</si>
  <si>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</si>
  <si>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</si>
  <si>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</si>
  <si>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</si>
  <si>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</si>
  <si>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</si>
  <si>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</si>
  <si>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</si>
  <si>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</si>
  <si>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</si>
  <si>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</si>
  <si>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</si>
  <si>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</si>
  <si>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</si>
  <si>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</si>
  <si>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</si>
  <si>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</si>
  <si>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</si>
  <si>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</si>
  <si>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</si>
  <si>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</si>
  <si>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</si>
  <si>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</si>
  <si>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</si>
  <si>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</si>
  <si>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</si>
  <si>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</si>
  <si>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</si>
  <si>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</si>
  <si>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</si>
  <si>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</si>
  <si>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</si>
  <si>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</si>
  <si>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</si>
  <si>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</si>
  <si>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</si>
  <si>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</si>
  <si>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</si>
  <si>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</si>
  <si>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</si>
  <si>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</si>
  <si>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</si>
  <si>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</si>
  <si>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</si>
  <si>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</si>
  <si>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</si>
  <si>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</si>
  <si>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</si>
  <si>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</si>
  <si>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</si>
  <si>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</si>
  <si>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</si>
  <si>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</si>
  <si>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</si>
  <si>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</si>
  <si>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</si>
  <si>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</si>
  <si>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</si>
  <si>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</si>
  <si>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</si>
  <si>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</si>
  <si>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</si>
  <si>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</si>
  <si>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</si>
  <si>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</si>
  <si>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</si>
  <si>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</si>
  <si>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</si>
  <si>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</si>
  <si>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</si>
  <si>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</si>
  <si>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</si>
  <si>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</si>
  <si>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</si>
  <si>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</si>
  <si>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</si>
  <si>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</si>
  <si>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</si>
  <si>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</si>
  <si>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</si>
  <si>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</si>
  <si>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</si>
  <si>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</si>
  <si>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</si>
  <si>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</si>
  <si>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</si>
  <si>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</si>
  <si>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</si>
  <si>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</si>
  <si>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</si>
  <si>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</si>
  <si>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</si>
  <si>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</si>
  <si>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</si>
  <si>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</si>
  <si>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</si>
  <si>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</si>
  <si>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</si>
  <si>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</si>
  <si>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</si>
  <si>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</si>
  <si>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</si>
  <si>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</si>
  <si>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</si>
  <si>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</si>
  <si>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</si>
  <si>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</si>
  <si>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</si>
  <si>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</si>
  <si>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</si>
  <si>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</si>
  <si>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</si>
  <si>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</si>
  <si>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</si>
  <si>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</si>
  <si>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</si>
  <si>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</si>
  <si>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</si>
  <si>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</si>
  <si>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</si>
  <si>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</si>
  <si>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</si>
  <si>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</si>
  <si>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</si>
  <si>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</si>
  <si>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</si>
  <si>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</si>
  <si>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</si>
  <si>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</si>
  <si>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</si>
  <si>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</si>
  <si>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</si>
  <si>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</si>
  <si>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</si>
  <si>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</si>
  <si>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</si>
  <si>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</si>
  <si>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</si>
  <si>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</si>
  <si>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</si>
  <si>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</si>
  <si>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</si>
  <si>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</si>
  <si>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</si>
  <si>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</si>
  <si>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</si>
  <si>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</si>
  <si>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</si>
  <si>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</si>
  <si>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</si>
  <si>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</si>
  <si>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</si>
  <si>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</si>
  <si>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</si>
  <si>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</si>
  <si>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</si>
  <si>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</si>
  <si>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</si>
  <si>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</si>
  <si>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</si>
  <si>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</si>
  <si>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</si>
  <si>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</si>
  <si>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</si>
  <si>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</si>
  <si>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</si>
  <si>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</si>
  <si>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</si>
  <si>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</si>
  <si>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</si>
  <si>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</si>
  <si>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</si>
  <si>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</si>
  <si>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</si>
  <si>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</si>
  <si>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</si>
  <si>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</si>
  <si>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</si>
  <si>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</si>
  <si>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</si>
  <si>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</si>
  <si>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</si>
  <si>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</si>
  <si>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</si>
  <si>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</si>
  <si>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</si>
  <si>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</si>
  <si>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</si>
  <si>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</si>
  <si>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</si>
  <si>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</si>
  <si>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</si>
  <si>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</si>
  <si>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</si>
  <si>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</si>
  <si>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</si>
  <si>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</si>
  <si>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</si>
  <si>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</si>
  <si>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</si>
  <si>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</si>
  <si>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</si>
  <si>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</si>
  <si>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</si>
  <si>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</si>
  <si>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</si>
  <si>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</si>
  <si>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</si>
  <si>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</si>
  <si>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</si>
  <si>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</si>
  <si>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</si>
  <si>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</si>
  <si>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</si>
  <si>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</si>
  <si>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</si>
  <si>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</si>
  <si>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</si>
  <si>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</si>
  <si>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</si>
  <si>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</si>
  <si>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</si>
  <si>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</si>
  <si>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</si>
  <si>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</si>
  <si>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</si>
  <si>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</si>
  <si>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</si>
  <si>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</si>
  <si>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</si>
  <si>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</si>
  <si>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</si>
  <si>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</si>
  <si>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</si>
  <si>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</si>
  <si>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</si>
  <si>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</si>
  <si>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</si>
  <si>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</si>
  <si>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</si>
  <si>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</si>
  <si>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</si>
  <si>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</si>
  <si>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</si>
  <si>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</si>
  <si>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</si>
  <si>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</si>
  <si>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</si>
  <si>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</si>
  <si>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</si>
  <si>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</si>
  <si>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</si>
  <si>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</si>
  <si>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</si>
  <si>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</si>
  <si>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</si>
  <si>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</si>
  <si>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</si>
  <si>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</si>
  <si>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</si>
  <si>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</si>
  <si>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</si>
  <si>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</si>
  <si>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</si>
  <si>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</si>
  <si>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</si>
  <si>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</si>
  <si>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</si>
  <si>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</si>
  <si>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</si>
  <si>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</si>
  <si>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</si>
  <si>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</si>
  <si>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</si>
  <si>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</si>
  <si>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</si>
  <si>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</si>
  <si>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</si>
  <si>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</si>
  <si>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</si>
  <si>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</si>
  <si>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</si>
  <si>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</si>
  <si>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</si>
  <si>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</si>
  <si>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</si>
  <si>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</si>
  <si>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</si>
  <si>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</si>
  <si>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</si>
  <si>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</si>
  <si>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</si>
  <si>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</si>
  <si>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</si>
  <si>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</si>
  <si>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</si>
  <si>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</si>
  <si>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</si>
  <si>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</si>
  <si>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</si>
  <si>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</si>
  <si>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</si>
  <si>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</si>
  <si>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</si>
  <si>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</si>
  <si>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</si>
  <si>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</si>
  <si>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</si>
  <si>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</si>
  <si>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</si>
  <si>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</si>
  <si>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</si>
  <si>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</si>
  <si>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</si>
  <si>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</si>
  <si>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</si>
  <si>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</si>
  <si>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</si>
  <si>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</si>
  <si>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</si>
  <si>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</si>
  <si>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</si>
  <si>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</si>
  <si>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</si>
  <si>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</si>
  <si>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</si>
  <si>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</si>
  <si>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</si>
  <si>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</si>
  <si>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</si>
  <si>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</si>
  <si>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</si>
  <si>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</si>
  <si>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</si>
  <si>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</si>
  <si>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</si>
  <si>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</si>
  <si>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</si>
  <si>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</si>
  <si>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</si>
  <si>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</si>
  <si>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</si>
  <si>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</si>
  <si>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</si>
  <si>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</si>
  <si>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</si>
  <si>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</si>
  <si>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</si>
  <si>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</si>
  <si>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</si>
  <si>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</si>
  <si>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</si>
  <si>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</si>
  <si>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</si>
  <si>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</si>
  <si>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</si>
  <si>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</si>
  <si>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</si>
  <si>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</si>
  <si>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</si>
  <si>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</si>
  <si>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</si>
  <si>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</si>
  <si>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</si>
  <si>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</si>
  <si>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</si>
  <si>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</si>
  <si>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</si>
  <si>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</si>
  <si>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</si>
  <si>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</si>
  <si>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</si>
  <si>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</si>
  <si>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</si>
  <si>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</si>
  <si>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</si>
  <si>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</si>
  <si>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</si>
  <si>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</si>
  <si>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</si>
  <si>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</si>
  <si>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</si>
  <si>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</si>
  <si>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</si>
  <si>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</si>
  <si>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</si>
  <si>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</si>
  <si>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</si>
  <si>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</si>
  <si>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</si>
  <si>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</si>
  <si>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</si>
  <si>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</si>
  <si>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</si>
  <si>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</si>
  <si>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</si>
  <si>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</si>
  <si>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</si>
  <si>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</si>
  <si>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</si>
  <si>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</si>
  <si>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</si>
  <si>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</si>
  <si>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</si>
  <si>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</si>
  <si>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</si>
  <si>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</si>
  <si>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</si>
  <si>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</si>
  <si>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</si>
  <si>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</si>
  <si>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</si>
  <si>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</si>
  <si>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</si>
  <si>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</si>
  <si>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</si>
  <si>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</si>
  <si>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</si>
  <si>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</si>
  <si>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</si>
  <si>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</si>
  <si>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</si>
  <si>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</si>
  <si>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</si>
  <si>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</si>
  <si>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</si>
  <si>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</si>
  <si>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</si>
  <si>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</si>
  <si>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</si>
  <si>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</si>
  <si>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</si>
  <si>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</si>
  <si>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</si>
  <si>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</si>
  <si>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</si>
  <si>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</si>
  <si>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</si>
  <si>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</si>
  <si>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</si>
  <si>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</si>
  <si>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</si>
  <si>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</si>
  <si>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</si>
  <si>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</si>
  <si>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</si>
  <si>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</si>
  <si>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</si>
  <si>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</si>
  <si>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</si>
  <si>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</si>
  <si>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</si>
  <si>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</si>
  <si>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</si>
  <si>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</si>
  <si>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</si>
  <si>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</si>
  <si>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</si>
  <si>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</si>
  <si>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</si>
  <si>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</si>
  <si>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</si>
  <si>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</si>
  <si>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</si>
  <si>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</si>
  <si>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</si>
  <si>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</si>
  <si>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</si>
  <si>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</si>
  <si>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</si>
  <si>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</si>
  <si>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</si>
  <si>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</si>
  <si>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</si>
  <si>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</si>
  <si>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</si>
  <si>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</si>
  <si>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</si>
  <si>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</si>
  <si>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</si>
  <si>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</si>
  <si>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</si>
  <si>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</si>
  <si>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</si>
  <si>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</si>
  <si>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</si>
  <si>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</si>
  <si>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</si>
  <si>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</si>
  <si>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</si>
  <si>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</si>
  <si>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</si>
  <si>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</si>
  <si>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</si>
  <si>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</si>
  <si>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</si>
  <si>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</si>
  <si>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</si>
  <si>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</si>
  <si>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</si>
  <si>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</si>
  <si>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</si>
  <si>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</si>
  <si>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</si>
  <si>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</si>
  <si>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</si>
  <si>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</si>
  <si>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</si>
  <si>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</si>
  <si>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</si>
  <si>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</si>
  <si>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</si>
  <si>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</si>
  <si>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</si>
  <si>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</si>
  <si>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</si>
  <si>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</si>
  <si>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</si>
  <si>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</si>
  <si>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</si>
  <si>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</si>
  <si>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</si>
  <si>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</si>
  <si>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</si>
  <si>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</si>
  <si>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</si>
  <si>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</si>
  <si>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</si>
  <si>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</si>
  <si>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</si>
  <si>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</si>
  <si>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</si>
  <si>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</si>
  <si>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</si>
  <si>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</si>
  <si>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</si>
  <si>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</si>
  <si>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</si>
  <si>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</si>
  <si>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</si>
  <si>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</si>
  <si>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</si>
  <si>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</si>
  <si>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</si>
  <si>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</si>
  <si>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</si>
  <si>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</si>
  <si>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</si>
  <si>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</si>
  <si>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</si>
  <si>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</si>
  <si>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</si>
  <si>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</si>
  <si>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</si>
  <si>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</si>
  <si>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</si>
  <si>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</si>
  <si>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</si>
  <si>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</si>
  <si>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</si>
  <si>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</si>
  <si>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</si>
  <si>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</si>
  <si>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</si>
  <si>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</si>
  <si>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</si>
  <si>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</si>
  <si>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</si>
  <si>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</si>
  <si>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</si>
  <si>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</si>
  <si>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</si>
  <si>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</si>
  <si>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</si>
  <si>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</si>
  <si>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</si>
  <si>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</si>
  <si>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</si>
  <si>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</si>
  <si>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</si>
  <si>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</si>
  <si>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</si>
  <si>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</si>
  <si>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</si>
  <si>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</si>
  <si>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</si>
  <si>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</si>
  <si>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</si>
  <si>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</si>
  <si>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</si>
  <si>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</si>
  <si>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</si>
  <si>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</si>
  <si>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</si>
  <si>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</si>
  <si>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</si>
  <si>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</si>
  <si>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</si>
  <si>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</si>
  <si>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</si>
  <si>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</si>
  <si>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</si>
  <si>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</si>
  <si>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</si>
  <si>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</si>
  <si>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</si>
  <si>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</si>
  <si>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</si>
  <si>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</si>
  <si>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</si>
  <si>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</si>
  <si>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</si>
  <si>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</si>
  <si>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</si>
  <si>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</si>
  <si>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</si>
  <si>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</si>
  <si>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</si>
  <si>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</si>
  <si>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</si>
  <si>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</si>
  <si>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</si>
  <si>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</si>
  <si>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</si>
  <si>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</si>
  <si>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</si>
  <si>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</si>
  <si>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</si>
  <si>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</si>
  <si>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</si>
  <si>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</si>
  <si>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</si>
  <si>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</si>
  <si>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</si>
  <si>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</si>
  <si>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</si>
  <si>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</si>
  <si>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</si>
  <si>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</si>
  <si>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</si>
  <si>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</si>
  <si>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</si>
  <si>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</si>
  <si>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</si>
  <si>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</si>
  <si>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</si>
  <si>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</si>
  <si>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</si>
  <si>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</si>
  <si>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</si>
  <si>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</si>
  <si>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</si>
  <si>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</si>
  <si>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</si>
  <si>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</si>
  <si>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</si>
  <si>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</si>
  <si>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</si>
  <si>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</si>
  <si>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</si>
  <si>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</si>
  <si>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</si>
  <si>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</si>
  <si>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</si>
  <si>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</si>
  <si>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</si>
  <si>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</si>
  <si>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</si>
  <si>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</si>
  <si>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</si>
  <si>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</si>
  <si>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</si>
  <si>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</si>
  <si>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</si>
  <si>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</si>
  <si>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</si>
  <si>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</si>
  <si>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</si>
  <si>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</si>
  <si>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</si>
  <si>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</si>
  <si>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</si>
  <si>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</si>
  <si>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</si>
  <si>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</si>
  <si>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</si>
  <si>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</si>
  <si>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</si>
  <si>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</si>
  <si>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</si>
  <si>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</si>
  <si>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</si>
  <si>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</si>
  <si>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</si>
  <si>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</si>
  <si>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</si>
  <si>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</si>
  <si>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</si>
  <si>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</si>
  <si>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</si>
  <si>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</si>
  <si>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</si>
  <si>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</si>
  <si>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</si>
  <si>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</si>
  <si>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</si>
  <si>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</si>
  <si>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</si>
  <si>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</si>
  <si>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</si>
  <si>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</si>
  <si>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</si>
  <si>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</si>
  <si>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</si>
  <si>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</si>
  <si>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</si>
  <si>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</si>
  <si>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</si>
  <si>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</si>
  <si>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</si>
  <si>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</si>
  <si>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</si>
  <si>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</si>
  <si>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</si>
  <si>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</si>
  <si>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</si>
  <si>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</si>
  <si>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</si>
  <si>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</si>
  <si>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</si>
  <si>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</si>
  <si>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</si>
  <si>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</si>
  <si>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</si>
  <si>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</si>
  <si>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</si>
  <si>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</si>
  <si>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</si>
  <si>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</si>
  <si>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</si>
  <si>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</si>
  <si>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</si>
  <si>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</si>
  <si>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</si>
  <si>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</si>
  <si>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</si>
  <si>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</si>
  <si>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</si>
  <si>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</si>
  <si>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</si>
  <si>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</si>
  <si>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</si>
  <si>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</si>
  <si>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</si>
  <si>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</si>
  <si>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</si>
  <si>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</si>
  <si>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</si>
  <si>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</si>
  <si>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</si>
  <si>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</si>
  <si>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</si>
  <si>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</si>
  <si>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</si>
  <si>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</si>
  <si>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</si>
  <si>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</si>
  <si>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</si>
  <si>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</si>
  <si>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</si>
  <si>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</si>
  <si>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</si>
  <si>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</si>
  <si>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</si>
  <si>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</si>
  <si>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</si>
  <si>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</si>
  <si>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</si>
  <si>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</si>
  <si>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</si>
  <si>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</si>
  <si>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</si>
  <si>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</si>
  <si>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</si>
  <si>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</si>
  <si>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</si>
  <si>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</si>
  <si>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</si>
  <si>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</si>
  <si>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</si>
  <si>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</si>
  <si>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</si>
  <si>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</si>
  <si>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</si>
  <si>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</si>
  <si>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</si>
  <si>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</si>
  <si>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</si>
  <si>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</si>
  <si>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</si>
  <si>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</si>
  <si>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</si>
  <si>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</si>
  <si>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</si>
  <si>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</si>
  <si>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</si>
  <si>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</si>
  <si>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</si>
  <si>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</si>
  <si>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</si>
  <si>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</si>
  <si>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</si>
  <si>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</si>
  <si>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</si>
  <si>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</si>
  <si>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</si>
  <si>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</si>
  <si>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</si>
  <si>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</si>
  <si>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</si>
  <si>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</si>
  <si>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</si>
  <si>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</si>
  <si>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</si>
  <si>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</si>
  <si>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</si>
  <si>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</si>
  <si>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</si>
  <si>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</si>
  <si>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</si>
  <si>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</si>
  <si>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</si>
  <si>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</si>
  <si>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</si>
  <si>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</si>
  <si>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</si>
  <si>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</si>
  <si>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</si>
  <si>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</si>
  <si>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</si>
  <si>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</si>
  <si>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</si>
  <si>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</si>
  <si>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</si>
  <si>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</si>
  <si>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</si>
  <si>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</si>
  <si>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</si>
  <si>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</si>
  <si>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</si>
  <si>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</si>
  <si>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</si>
  <si>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</si>
  <si>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</si>
  <si>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</si>
  <si>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</si>
  <si>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</si>
  <si>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</si>
  <si>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</si>
  <si>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</si>
  <si>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</si>
  <si>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</si>
  <si>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</si>
  <si>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</si>
  <si>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</si>
  <si>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</si>
  <si>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</si>
  <si>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</si>
  <si>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</si>
  <si>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</si>
  <si>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</si>
  <si>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</si>
  <si>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</si>
  <si>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</si>
  <si>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</si>
  <si>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</si>
  <si>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</si>
  <si>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</si>
  <si>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</si>
  <si>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</si>
  <si>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</si>
  <si>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</si>
  <si>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</si>
  <si>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</si>
  <si>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</si>
  <si>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</si>
  <si>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</si>
  <si>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</si>
  <si>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</si>
  <si>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</si>
  <si>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</si>
  <si>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</si>
  <si>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</si>
  <si>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</si>
  <si>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</si>
  <si>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</si>
  <si>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</si>
  <si>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</si>
  <si>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</si>
  <si>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</si>
  <si>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</si>
  <si>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</si>
  <si>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</si>
  <si>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</si>
  <si>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</si>
  <si>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</si>
  <si>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</si>
  <si>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</si>
  <si>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</si>
  <si>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</si>
  <si>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</si>
  <si>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</si>
  <si>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</si>
  <si>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</si>
  <si>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</si>
  <si>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</si>
  <si>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</si>
  <si>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</si>
  <si>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</si>
  <si>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</si>
  <si>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</si>
  <si>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</si>
  <si>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</si>
  <si>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</si>
  <si>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</si>
  <si>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</si>
  <si>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</si>
  <si>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</si>
  <si>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</si>
  <si>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</si>
  <si>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</si>
  <si>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</si>
  <si>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</si>
  <si>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</si>
  <si>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</si>
  <si>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</si>
  <si>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</si>
  <si>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</si>
  <si>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</si>
  <si>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</si>
  <si>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</si>
  <si>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</si>
  <si>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</si>
  <si>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</si>
  <si>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</si>
  <si>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</si>
  <si>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</si>
  <si>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</si>
  <si>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</si>
  <si>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</si>
  <si>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</si>
  <si>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</si>
  <si>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</si>
  <si>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</si>
  <si>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</si>
  <si>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</si>
  <si>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</si>
  <si>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</si>
  <si>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</si>
  <si>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</si>
  <si>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</si>
  <si>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</si>
  <si>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</si>
  <si>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</si>
  <si>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</si>
  <si>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</si>
  <si>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</si>
  <si>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</si>
  <si>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</si>
  <si>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</si>
  <si>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</si>
  <si>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</si>
  <si>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</si>
  <si>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</si>
  <si>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</si>
  <si>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</si>
  <si>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</si>
  <si>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</si>
  <si>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</si>
  <si>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</si>
  <si>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</si>
  <si>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</si>
  <si>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</si>
  <si>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</si>
  <si>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</si>
  <si>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</si>
  <si>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</si>
  <si>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</si>
  <si>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</si>
  <si>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</si>
  <si>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</si>
  <si>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</si>
  <si>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</si>
  <si>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</si>
  <si>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</si>
  <si>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</si>
  <si>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</si>
  <si>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</si>
  <si>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</si>
  <si>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</si>
  <si>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</si>
  <si>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</si>
  <si>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</si>
  <si>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</si>
  <si>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</si>
  <si>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</si>
  <si>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</si>
  <si>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</si>
  <si>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</si>
  <si>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</si>
  <si>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</si>
  <si>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</si>
  <si>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</si>
  <si>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</si>
  <si>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</si>
  <si>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</si>
  <si>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</si>
  <si>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</si>
  <si>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</si>
  <si>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</si>
  <si>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</si>
  <si>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</si>
  <si>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</si>
  <si>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</si>
  <si>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</si>
  <si>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</si>
  <si>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</si>
  <si>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</si>
  <si>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</si>
  <si>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</si>
  <si>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</si>
  <si>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</si>
  <si>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</si>
  <si>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</si>
  <si>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</si>
  <si>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</si>
  <si>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</si>
  <si>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</si>
  <si>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</si>
  <si>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</si>
  <si>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</si>
  <si>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</si>
  <si>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</si>
  <si>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</si>
  <si>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</si>
  <si>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</si>
  <si>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</si>
  <si>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</si>
  <si>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</si>
  <si>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</si>
  <si>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</si>
  <si>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</si>
  <si>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</si>
  <si>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</si>
  <si>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</si>
  <si>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</si>
  <si>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</si>
  <si>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</si>
  <si>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</si>
  <si>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</si>
  <si>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</si>
  <si>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</si>
  <si>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</si>
  <si>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</si>
  <si>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</si>
  <si>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</si>
  <si>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</si>
  <si>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</si>
  <si>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</si>
  <si>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</si>
  <si>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</si>
  <si>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</si>
  <si>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</si>
  <si>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</si>
  <si>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</si>
  <si>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</si>
  <si>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</si>
  <si>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</si>
  <si>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</si>
  <si>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</si>
  <si>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</si>
  <si>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</si>
  <si>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</si>
  <si>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</si>
  <si>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</si>
  <si>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</si>
  <si>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</si>
  <si>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</si>
  <si>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</si>
  <si>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</si>
  <si>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</si>
  <si>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</si>
  <si>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</si>
  <si>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</si>
  <si>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</si>
  <si>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</si>
  <si>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</si>
  <si>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</si>
  <si>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</si>
  <si>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</si>
  <si>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</si>
  <si>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</si>
  <si>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</si>
  <si>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</si>
  <si>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</si>
  <si>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</si>
  <si>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</si>
  <si>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</si>
  <si>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</si>
  <si>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</si>
  <si>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</si>
  <si>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</si>
  <si>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</si>
  <si>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</si>
  <si>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</si>
  <si>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</si>
  <si>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</si>
  <si>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</si>
  <si>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</si>
  <si>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</si>
  <si>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</si>
  <si>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</si>
  <si>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</si>
  <si>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</si>
  <si>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</si>
  <si>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</si>
  <si>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</si>
  <si>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</si>
  <si>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</si>
  <si>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</si>
  <si>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</si>
  <si>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</si>
  <si>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</si>
  <si>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</si>
  <si>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</si>
  <si>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</si>
  <si>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</si>
  <si>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</si>
  <si>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</si>
  <si>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</si>
  <si>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</si>
  <si>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</si>
  <si>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</si>
  <si>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</si>
  <si>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</si>
  <si>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</si>
  <si>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</si>
  <si>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</si>
  <si>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</si>
  <si>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</si>
  <si>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</si>
  <si>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</si>
  <si>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</si>
  <si>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</si>
  <si>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</si>
  <si>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</si>
  <si>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</si>
  <si>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</si>
  <si>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</si>
  <si>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</si>
  <si>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</si>
  <si>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</si>
  <si>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</si>
  <si>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</si>
  <si>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</si>
  <si>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</si>
  <si>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</si>
  <si>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</si>
  <si>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</si>
  <si>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</si>
  <si>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</si>
  <si>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</si>
  <si>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</si>
  <si>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</si>
  <si>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</si>
  <si>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</si>
  <si>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</si>
  <si>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</si>
  <si>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</si>
  <si>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</si>
  <si>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</si>
  <si>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</si>
  <si>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</si>
  <si>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</si>
  <si>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</si>
  <si>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</si>
  <si>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</si>
  <si>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</si>
  <si>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</si>
  <si>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</si>
  <si>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</si>
  <si>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</si>
  <si>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</si>
  <si>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</si>
  <si>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</si>
  <si>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</si>
  <si>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</si>
  <si>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</si>
  <si>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</si>
  <si>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</si>
  <si>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</si>
  <si>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</si>
  <si>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</si>
  <si>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</si>
  <si>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</si>
  <si>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</si>
  <si>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</si>
  <si>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</si>
  <si>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</si>
  <si>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</si>
  <si>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</si>
  <si>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</si>
  <si>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</si>
  <si>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</si>
  <si>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</si>
  <si>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</si>
  <si>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</si>
  <si>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</si>
  <si>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</si>
  <si>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</si>
  <si>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</si>
  <si>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</si>
  <si>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</si>
  <si>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</si>
  <si>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</si>
  <si>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</si>
  <si>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</si>
  <si>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</si>
  <si>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</si>
  <si>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</si>
  <si>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</si>
  <si>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</si>
  <si>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</si>
  <si>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</si>
  <si>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</si>
  <si>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</si>
  <si>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</si>
  <si>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</si>
  <si>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</si>
  <si>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</si>
  <si>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</si>
  <si>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</si>
  <si>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</si>
  <si>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</si>
  <si>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</si>
  <si>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</si>
  <si>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</si>
  <si>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</si>
  <si>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</si>
  <si>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</si>
  <si>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</si>
  <si>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</si>
  <si>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</si>
  <si>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</si>
  <si>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</si>
  <si>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</si>
  <si>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</si>
  <si>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</si>
  <si>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</si>
  <si>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</si>
  <si>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</si>
  <si>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</si>
  <si>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</si>
  <si>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</si>
  <si>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</si>
  <si>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</si>
  <si>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</si>
  <si>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</si>
  <si>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</si>
  <si>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</si>
  <si>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</si>
  <si>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</si>
  <si>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</si>
  <si>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</si>
  <si>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</si>
  <si>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</si>
  <si>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</si>
  <si>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</si>
  <si>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</si>
  <si>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</si>
  <si>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</si>
  <si>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</si>
  <si>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</si>
  <si>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</si>
  <si>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</si>
  <si>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</si>
  <si>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</si>
  <si>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</si>
  <si>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</si>
  <si>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</si>
  <si>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</si>
  <si>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</si>
  <si>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</si>
  <si>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</si>
  <si>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</si>
  <si>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</si>
  <si>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</si>
  <si>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</si>
  <si>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</si>
  <si>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</si>
  <si>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</si>
  <si>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</si>
  <si>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</si>
  <si>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</si>
  <si>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</si>
  <si>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</si>
  <si>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</si>
  <si>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</si>
  <si>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</si>
  <si>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</si>
  <si>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</si>
  <si>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</si>
  <si>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</si>
  <si>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</si>
  <si>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</si>
  <si>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</si>
  <si>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</si>
  <si>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</si>
  <si>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</si>
  <si>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</si>
  <si>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</si>
  <si>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</si>
  <si>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</si>
  <si>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</si>
  <si>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</si>
  <si>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</si>
  <si>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</si>
  <si>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</si>
  <si>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</si>
  <si>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</si>
  <si>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</si>
  <si>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</si>
  <si>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</si>
  <si>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</si>
  <si>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</si>
  <si>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</si>
  <si>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</si>
  <si>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</si>
  <si>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</si>
  <si>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</si>
  <si>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</si>
  <si>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</si>
  <si>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</si>
  <si>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</si>
  <si>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</si>
  <si>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</si>
  <si>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</si>
  <si>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</si>
  <si>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</si>
  <si>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</si>
  <si>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</si>
  <si>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</si>
  <si>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</si>
  <si>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</si>
  <si>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</si>
  <si>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</si>
  <si>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</si>
  <si>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</si>
  <si>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</si>
  <si>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</si>
  <si>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</si>
  <si>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</si>
  <si>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</si>
  <si>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</si>
  <si>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</si>
  <si>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</si>
  <si>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</si>
  <si>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</si>
  <si>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</si>
  <si>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</si>
  <si>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</si>
  <si>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</si>
  <si>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</si>
  <si>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</si>
  <si>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</si>
  <si>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</si>
  <si>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</si>
  <si>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</si>
  <si>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</si>
  <si>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</si>
  <si>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</si>
  <si>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</si>
  <si>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</si>
  <si>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</si>
  <si>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</si>
  <si>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</si>
  <si>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</si>
  <si>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</si>
  <si>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</si>
  <si>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</si>
  <si>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</si>
  <si>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</si>
  <si>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</si>
  <si>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</si>
  <si>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</si>
  <si>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</si>
  <si>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</si>
  <si>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</si>
  <si>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</si>
  <si>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</si>
  <si>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</si>
  <si>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</si>
  <si>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</si>
  <si>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</si>
  <si>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</si>
  <si>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</si>
  <si>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</si>
  <si>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</si>
  <si>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</si>
  <si>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</si>
  <si>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</si>
  <si>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</si>
  <si>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</si>
  <si>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</si>
  <si>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</si>
  <si>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</si>
  <si>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</si>
  <si>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</si>
  <si>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</si>
  <si>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</si>
  <si>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</si>
  <si>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</si>
  <si>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</si>
  <si>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</si>
  <si>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</si>
  <si>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</si>
  <si>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</si>
  <si>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</si>
  <si>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</si>
  <si>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</si>
  <si>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</si>
  <si>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</si>
  <si>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</si>
  <si>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</si>
  <si>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</si>
  <si>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</si>
  <si>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</si>
  <si>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</si>
  <si>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</si>
  <si>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</si>
  <si>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</si>
  <si>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</si>
  <si>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</si>
  <si>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</si>
  <si>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</si>
  <si>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</si>
  <si>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</si>
  <si>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</si>
  <si>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</si>
  <si>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</si>
  <si>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</si>
  <si>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</si>
  <si>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</si>
  <si>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</si>
  <si>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</si>
  <si>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</si>
  <si>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</si>
  <si>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</si>
  <si>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</si>
  <si>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</si>
  <si>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</si>
  <si>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</si>
  <si>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</si>
  <si>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</si>
  <si>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</si>
  <si>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</si>
  <si>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</si>
  <si>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</si>
  <si>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</si>
  <si>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</si>
  <si>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</si>
  <si>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</si>
  <si>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</si>
  <si>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</si>
  <si>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</si>
  <si>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</si>
  <si>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</si>
  <si>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</si>
  <si>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</si>
  <si>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</si>
  <si>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</si>
  <si>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</si>
  <si>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</si>
  <si>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</si>
  <si>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</si>
  <si>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</si>
  <si>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</si>
  <si>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</si>
  <si>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</si>
  <si>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</si>
  <si>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</si>
  <si>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</si>
  <si>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</si>
  <si>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</si>
  <si>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</si>
  <si>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</si>
  <si>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</si>
  <si>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</si>
  <si>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</si>
  <si>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</si>
  <si>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</si>
  <si>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</si>
  <si>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</si>
  <si>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</si>
  <si>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</si>
  <si>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</si>
  <si>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</si>
  <si>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</si>
  <si>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</si>
  <si>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</si>
  <si>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</si>
  <si>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</si>
  <si>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</si>
  <si>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</si>
  <si>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</si>
  <si>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</si>
  <si>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</si>
  <si>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</si>
  <si>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</si>
  <si>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</si>
  <si>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</si>
  <si>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</si>
  <si>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</si>
  <si>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</si>
  <si>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</si>
  <si>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</si>
  <si>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</si>
  <si>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</si>
  <si>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</si>
  <si>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</si>
  <si>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</si>
  <si>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</si>
  <si>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</si>
  <si>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</si>
  <si>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</si>
  <si>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</si>
  <si>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</si>
  <si>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</si>
  <si>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</si>
  <si>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</si>
  <si>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</si>
  <si>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</si>
  <si>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</si>
  <si>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</si>
  <si>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</si>
  <si>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</si>
  <si>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</si>
  <si>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</si>
  <si>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</si>
  <si>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</si>
  <si>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</si>
  <si>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</si>
  <si>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</si>
  <si>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</si>
  <si>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</si>
  <si>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</si>
  <si>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</si>
  <si>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</si>
  <si>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</si>
  <si>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</si>
  <si>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</si>
  <si>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</si>
  <si>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</si>
  <si>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</si>
  <si>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</si>
  <si>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</si>
  <si>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</si>
  <si>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</si>
  <si>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</si>
  <si>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</si>
  <si>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</si>
  <si>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</si>
  <si>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</si>
  <si>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</si>
  <si>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</si>
  <si>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</si>
  <si>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</si>
  <si>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</si>
  <si>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</si>
  <si>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</si>
  <si>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</si>
  <si>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</si>
  <si>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</si>
  <si>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</si>
  <si>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</si>
  <si>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</si>
  <si>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</si>
  <si>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</si>
  <si>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</si>
  <si>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</si>
  <si>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</si>
  <si>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</si>
  <si>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</si>
  <si>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</si>
  <si>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</si>
  <si>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</si>
  <si>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</si>
  <si>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</si>
  <si>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</si>
  <si>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</si>
  <si>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</si>
  <si>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</si>
  <si>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</si>
  <si>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</si>
  <si>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</si>
  <si>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</si>
  <si>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</si>
  <si>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</si>
  <si>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</si>
  <si>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</si>
  <si>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</si>
  <si>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</si>
  <si>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</si>
  <si>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</si>
  <si>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</si>
  <si>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</si>
  <si>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</si>
  <si>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</si>
  <si>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</si>
  <si>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</si>
  <si>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</si>
  <si>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</si>
  <si>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</si>
  <si>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</si>
  <si>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</si>
  <si>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</si>
  <si>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</si>
  <si>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</si>
  <si>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</si>
  <si>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</si>
  <si>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</si>
  <si>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</si>
  <si>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</si>
  <si>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</si>
  <si>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</si>
  <si>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</si>
  <si>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</si>
  <si>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</si>
  <si>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</si>
  <si>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</si>
  <si>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</si>
  <si>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</si>
  <si>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</si>
  <si>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</si>
  <si>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</si>
  <si>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</si>
  <si>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</si>
  <si>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</si>
  <si>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</si>
  <si>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</si>
  <si>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</si>
  <si>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</si>
  <si>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</si>
  <si>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</si>
  <si>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</si>
  <si>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</si>
  <si>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</si>
  <si>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</si>
  <si>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</si>
  <si>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</si>
  <si>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</si>
  <si>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</si>
  <si>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</si>
  <si>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</si>
  <si>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</si>
  <si>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</si>
  <si>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</si>
  <si>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</si>
  <si>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</si>
  <si>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</si>
  <si>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</si>
  <si>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</si>
  <si>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</si>
  <si>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</si>
  <si>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</si>
  <si>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</si>
  <si>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</si>
  <si>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</si>
  <si>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</si>
  <si>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</si>
  <si>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</si>
  <si>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</si>
  <si>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</si>
  <si>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</si>
  <si>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</si>
  <si>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</si>
  <si>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</si>
  <si>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</si>
  <si>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</si>
  <si>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</si>
  <si>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</si>
  <si>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</si>
  <si>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</si>
  <si>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</si>
  <si>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</si>
  <si>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</si>
  <si>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</si>
  <si>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</si>
  <si>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</si>
  <si>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</si>
  <si>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</si>
  <si>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</si>
  <si>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</si>
  <si>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</si>
  <si>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</si>
  <si>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</si>
  <si>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</si>
  <si>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</si>
  <si>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</si>
  <si>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</si>
  <si>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</si>
  <si>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</si>
  <si>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</si>
  <si>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</si>
  <si>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</si>
  <si>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</si>
  <si>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</si>
  <si>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</si>
  <si>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</si>
  <si>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</si>
  <si>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</si>
  <si>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</si>
  <si>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</si>
  <si>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</si>
  <si>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</si>
  <si>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</si>
  <si>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</si>
  <si>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</si>
  <si>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</si>
  <si>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</si>
  <si>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</si>
  <si>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</si>
  <si>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</si>
  <si>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</si>
  <si>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</si>
  <si>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</si>
  <si>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</si>
  <si>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</si>
  <si>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</si>
  <si>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</si>
  <si>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</si>
  <si>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</si>
  <si>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</si>
  <si>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</si>
  <si>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</si>
  <si>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</si>
  <si>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</si>
  <si>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</si>
  <si>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</si>
  <si>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</si>
  <si>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</si>
  <si>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</si>
  <si>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</si>
  <si>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</si>
  <si>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</si>
  <si>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</si>
  <si>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</si>
  <si>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</si>
  <si>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</si>
  <si>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</si>
  <si>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</si>
  <si>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</si>
  <si>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</si>
  <si>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</si>
  <si>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</si>
  <si>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</si>
  <si>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</si>
  <si>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</si>
  <si>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</si>
  <si>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</si>
  <si>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</si>
  <si>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</si>
  <si>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</si>
  <si>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</si>
  <si>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</si>
  <si>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</si>
  <si>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</si>
  <si>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</si>
  <si>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</si>
  <si>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</si>
  <si>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</si>
  <si>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</si>
  <si>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</si>
  <si>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</si>
  <si>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</si>
  <si>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</si>
  <si>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</si>
  <si>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</si>
  <si>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</si>
  <si>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</si>
  <si>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</si>
  <si>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</si>
  <si>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</si>
  <si>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</si>
  <si>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</si>
  <si>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</si>
  <si>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</si>
  <si>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</si>
  <si>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</si>
  <si>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</si>
  <si>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</si>
  <si>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</si>
  <si>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</si>
  <si>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</si>
  <si>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</si>
  <si>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</si>
  <si>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</si>
  <si>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</si>
  <si>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</si>
  <si>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</si>
  <si>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</si>
  <si>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</si>
  <si>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</si>
  <si>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</si>
  <si>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</si>
  <si>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</si>
  <si>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</si>
  <si>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</si>
  <si>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</si>
  <si>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</si>
  <si>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</si>
  <si>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</si>
  <si>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</si>
  <si>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</si>
  <si>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</si>
  <si>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</si>
  <si>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</si>
  <si>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</si>
  <si>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</si>
  <si>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</si>
  <si>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</si>
  <si>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</si>
  <si>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</si>
  <si>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</si>
  <si>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</si>
  <si>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</si>
  <si>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</si>
  <si>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</si>
  <si>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</si>
  <si>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</si>
  <si>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</si>
  <si>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</si>
  <si>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</si>
  <si>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</si>
  <si>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</si>
  <si>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</si>
  <si>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</si>
  <si>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</si>
  <si>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</si>
  <si>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</si>
  <si>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</si>
  <si>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</si>
  <si>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</si>
  <si>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</si>
  <si>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</si>
  <si>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</si>
  <si>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</si>
  <si>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</si>
  <si>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</si>
  <si>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</si>
  <si>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</si>
  <si>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</si>
  <si>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</si>
  <si>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</si>
  <si>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</si>
  <si>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</si>
  <si>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</si>
  <si>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</si>
  <si>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</si>
  <si>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</si>
  <si>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</si>
  <si>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</si>
  <si>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</si>
  <si>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</si>
  <si>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</si>
  <si>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</si>
  <si>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</si>
  <si>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</si>
  <si>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</si>
  <si>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</si>
  <si>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</si>
  <si>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</si>
  <si>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</si>
  <si>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</si>
  <si>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</si>
  <si>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</si>
  <si>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</si>
  <si>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</si>
  <si>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</si>
  <si>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</si>
  <si>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</si>
  <si>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</si>
  <si>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</si>
  <si>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</si>
  <si>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</si>
  <si>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</si>
  <si>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</si>
  <si>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</si>
  <si>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</si>
  <si>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</si>
  <si>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</si>
  <si>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</si>
  <si>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</si>
  <si>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</si>
  <si>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</si>
  <si>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</si>
  <si>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</si>
  <si>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</si>
  <si>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</si>
  <si>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</si>
  <si>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</si>
  <si>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</si>
  <si>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</si>
  <si>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</si>
  <si>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</si>
  <si>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</si>
  <si>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</si>
  <si>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</si>
  <si>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</si>
  <si>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</si>
  <si>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</si>
  <si>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</si>
  <si>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</si>
  <si>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</si>
  <si>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</si>
  <si>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</si>
  <si>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</si>
  <si>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</si>
  <si>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</si>
  <si>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</si>
  <si>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</si>
  <si>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</si>
  <si>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</si>
  <si>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</si>
  <si>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</si>
  <si>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</si>
  <si>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</si>
  <si>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</si>
  <si>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</si>
  <si>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</si>
  <si>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</si>
  <si>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</si>
  <si>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</si>
  <si>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</si>
  <si>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</si>
  <si>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</si>
  <si>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</si>
  <si>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</si>
  <si>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</si>
  <si>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</si>
  <si>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</si>
  <si>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</si>
  <si>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</si>
  <si>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</si>
  <si>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</si>
  <si>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</si>
  <si>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</si>
  <si>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</si>
  <si>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</si>
  <si>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</si>
  <si>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</si>
  <si>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</si>
  <si>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</si>
  <si>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</si>
  <si>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</si>
  <si>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</si>
  <si>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</si>
  <si>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</si>
  <si>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</si>
  <si>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</si>
  <si>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</si>
  <si>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</si>
  <si>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</si>
  <si>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</si>
  <si>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</si>
  <si>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</si>
  <si>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</si>
  <si>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</si>
  <si>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</si>
  <si>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</si>
  <si>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</si>
  <si>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</si>
  <si>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</si>
  <si>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</si>
  <si>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</si>
  <si>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</si>
  <si>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</si>
  <si>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</si>
  <si>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</si>
  <si>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</si>
  <si>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</si>
  <si>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</si>
  <si>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</si>
  <si>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</si>
  <si>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</si>
  <si>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</si>
  <si>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</si>
  <si>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</si>
  <si>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</si>
  <si>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</si>
  <si>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</si>
  <si>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</si>
  <si>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</si>
  <si>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</si>
  <si>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</si>
  <si>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</si>
  <si>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</si>
  <si>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</si>
  <si>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</si>
  <si>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</si>
  <si>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</si>
  <si>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</si>
  <si>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</si>
  <si>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</si>
  <si>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</si>
  <si>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</si>
  <si>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</si>
  <si>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</si>
  <si>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</si>
  <si>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</si>
  <si>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</si>
  <si>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</si>
  <si>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</si>
  <si>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</si>
  <si>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</si>
  <si>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</si>
  <si>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</si>
  <si>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</si>
  <si>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</si>
  <si>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</si>
  <si>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</si>
  <si>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</si>
  <si>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</si>
  <si>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</si>
  <si>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</si>
  <si>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</si>
  <si>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</si>
  <si>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</si>
  <si>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</si>
  <si>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</si>
  <si>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</si>
  <si>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</si>
  <si>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</si>
  <si>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</si>
  <si>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</si>
  <si>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</si>
  <si>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</si>
  <si>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</si>
  <si>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</si>
  <si>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</si>
  <si>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</si>
  <si>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</si>
  <si>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</si>
  <si>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</si>
  <si>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</si>
  <si>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</si>
  <si>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</si>
  <si>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</si>
  <si>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</si>
  <si>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</si>
  <si>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</si>
  <si>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</si>
  <si>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</si>
  <si>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</si>
  <si>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</si>
  <si>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</si>
  <si>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</si>
  <si>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</si>
  <si>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</si>
  <si>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</si>
  <si>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</si>
  <si>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</si>
  <si>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</si>
  <si>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</si>
  <si>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</si>
  <si>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</si>
  <si>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</si>
  <si>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</si>
  <si>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</si>
  <si>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</si>
  <si>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</si>
  <si>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</si>
  <si>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</si>
  <si>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</si>
  <si>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</si>
  <si>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</si>
  <si>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</si>
  <si>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</si>
  <si>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</si>
  <si>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</si>
  <si>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</si>
  <si>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</si>
  <si>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</si>
  <si>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</si>
  <si>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</si>
  <si>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</si>
  <si>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</si>
  <si>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</si>
  <si>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</si>
  <si>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</si>
  <si>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</si>
  <si>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</si>
  <si>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</si>
  <si>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</si>
  <si>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</si>
  <si>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</si>
  <si>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</si>
  <si>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</si>
  <si>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</si>
  <si>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</si>
  <si>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</si>
  <si>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</si>
  <si>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</si>
  <si>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</si>
  <si>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</si>
  <si>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</si>
  <si>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</si>
  <si>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</si>
  <si>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</si>
  <si>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</si>
  <si>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</si>
  <si>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</si>
  <si>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</si>
  <si>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</si>
  <si>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</si>
  <si>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</si>
  <si>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</si>
  <si>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</si>
  <si>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</si>
  <si>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</si>
  <si>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</si>
  <si>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</si>
  <si>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</si>
  <si>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</si>
  <si>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</si>
  <si>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</si>
  <si>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</si>
  <si>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</si>
  <si>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</si>
  <si>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</si>
  <si>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</si>
  <si>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</si>
  <si>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</si>
  <si>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</si>
  <si>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</si>
  <si>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</si>
  <si>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</si>
  <si>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</si>
  <si>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</si>
  <si>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</si>
  <si>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</si>
  <si>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</si>
  <si>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</si>
  <si>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</si>
  <si>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</si>
  <si>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</si>
  <si>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</si>
  <si>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</si>
  <si>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</si>
  <si>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</si>
  <si>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</si>
  <si>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</si>
  <si>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</si>
  <si>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</si>
  <si>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</si>
  <si>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</si>
  <si>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</si>
  <si>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</si>
  <si>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</si>
  <si>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</si>
  <si>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</si>
  <si>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</si>
  <si>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</si>
  <si>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</si>
  <si>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</si>
  <si>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</si>
  <si>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</si>
  <si>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</si>
  <si>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</si>
  <si>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</si>
  <si>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</si>
  <si>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</si>
  <si>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</si>
  <si>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</si>
  <si>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</si>
  <si>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</si>
  <si>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</si>
  <si>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</si>
  <si>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</si>
  <si>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</si>
  <si>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</si>
  <si>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</si>
  <si>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</si>
  <si>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</si>
  <si>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</si>
  <si>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</si>
  <si>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</si>
  <si>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</si>
  <si>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</si>
  <si>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</si>
  <si>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</si>
  <si>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</si>
  <si>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</si>
  <si>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</si>
  <si>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</si>
  <si>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</si>
  <si>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</si>
  <si>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</si>
  <si>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</si>
  <si>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</si>
  <si>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</si>
  <si>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</si>
  <si>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</si>
  <si>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</si>
  <si>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</si>
  <si>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</si>
  <si>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</si>
  <si>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</si>
  <si>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</si>
  <si>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</si>
  <si>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</si>
  <si>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</si>
  <si>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</si>
  <si>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</si>
  <si>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</si>
  <si>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</si>
  <si>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</si>
  <si>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</si>
  <si>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</si>
  <si>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</si>
  <si>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</si>
  <si>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</si>
  <si>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</si>
  <si>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</si>
  <si>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</si>
  <si>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</si>
  <si>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</si>
  <si>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</si>
  <si>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</si>
  <si>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</si>
  <si>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</si>
  <si>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</si>
  <si>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</si>
  <si>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</si>
  <si>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</si>
  <si>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</si>
  <si>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</si>
  <si>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</si>
  <si>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</si>
  <si>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</si>
  <si>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</si>
  <si>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</si>
  <si>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</si>
  <si>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</si>
  <si>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</si>
  <si>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</si>
  <si>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</si>
  <si>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</si>
  <si>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</si>
  <si>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</si>
  <si>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</si>
  <si>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</si>
  <si>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</si>
  <si>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</si>
  <si>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</si>
  <si>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</si>
  <si>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</si>
  <si>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</si>
  <si>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</si>
  <si>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</si>
  <si>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</si>
  <si>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</si>
  <si>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</si>
  <si>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</si>
  <si>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</si>
  <si>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</si>
  <si>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</si>
  <si>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</si>
  <si>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</si>
  <si>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</si>
  <si>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</si>
  <si>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</si>
  <si>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</si>
  <si>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</si>
  <si>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</si>
  <si>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</si>
  <si>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</si>
  <si>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</si>
  <si>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</si>
  <si>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</si>
  <si>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</si>
  <si>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</si>
  <si>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</si>
  <si>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</si>
  <si>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</si>
  <si>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</si>
  <si>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</si>
  <si>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</si>
  <si>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</si>
  <si>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</si>
  <si>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</si>
  <si>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</si>
  <si>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</si>
  <si>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</si>
  <si>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</si>
  <si>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</si>
  <si>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</si>
  <si>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</si>
  <si>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</si>
  <si>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</si>
  <si>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</si>
  <si>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</si>
  <si>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</si>
  <si>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</si>
  <si>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</si>
  <si>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</si>
  <si>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</si>
  <si>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</si>
  <si>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</si>
  <si>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</si>
  <si>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</si>
  <si>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</si>
  <si>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</si>
  <si>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</si>
  <si>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</si>
  <si>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</si>
  <si>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</si>
  <si>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</si>
  <si>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</si>
  <si>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</si>
  <si>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</si>
  <si>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</si>
  <si>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</si>
  <si>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</si>
  <si>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</si>
  <si>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</si>
  <si>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</si>
  <si>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</si>
  <si>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</si>
  <si>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</si>
  <si>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</si>
  <si>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</si>
  <si>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</si>
  <si>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</si>
  <si>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</si>
  <si>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</si>
  <si>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</si>
  <si>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</si>
  <si>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</si>
  <si>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</si>
  <si>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</si>
  <si>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</si>
  <si>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</si>
  <si>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</si>
  <si>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</si>
  <si>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</si>
  <si>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</si>
  <si>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</si>
  <si>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</si>
  <si>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</si>
  <si>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</si>
  <si>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</si>
  <si>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</si>
  <si>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</si>
  <si>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</si>
  <si>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</si>
  <si>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</si>
  <si>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</si>
  <si>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</si>
  <si>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</si>
  <si>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</si>
  <si>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</si>
  <si>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</si>
  <si>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</si>
  <si>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</si>
  <si>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</si>
  <si>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</si>
  <si>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</si>
  <si>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</si>
  <si>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</si>
  <si>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</si>
  <si>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</si>
  <si>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</si>
  <si>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</si>
  <si>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</si>
  <si>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</si>
  <si>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</si>
  <si>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</si>
  <si>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</si>
  <si>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</si>
  <si>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</si>
  <si>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</si>
  <si>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</si>
  <si>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</si>
  <si>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</si>
  <si>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</si>
  <si>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</si>
  <si>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</si>
  <si>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</si>
  <si>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</si>
  <si>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</si>
  <si>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</si>
  <si>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</si>
  <si>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</si>
  <si>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</si>
  <si>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</si>
  <si>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</si>
  <si>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</si>
  <si>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</si>
  <si>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</si>
  <si>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</si>
  <si>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</si>
  <si>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</si>
  <si>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</si>
  <si>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</si>
  <si>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</si>
  <si>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</si>
  <si>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</si>
  <si>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</si>
  <si>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</si>
  <si>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</si>
  <si>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</si>
  <si>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</si>
  <si>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</si>
  <si>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</si>
  <si>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</si>
  <si>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</si>
  <si>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</si>
  <si>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</si>
  <si>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</si>
  <si>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</si>
  <si>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</si>
  <si>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</si>
  <si>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</si>
  <si>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</si>
  <si>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</si>
  <si>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</si>
  <si>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</si>
  <si>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</si>
  <si>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</si>
  <si>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</si>
  <si>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</si>
  <si>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</si>
  <si>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</si>
  <si>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</si>
  <si>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</si>
  <si>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</si>
  <si>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</si>
  <si>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</si>
  <si>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</si>
  <si>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</si>
  <si>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</si>
  <si>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</si>
  <si>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</si>
  <si>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</si>
  <si>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</si>
  <si>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</si>
  <si>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</si>
  <si>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</si>
  <si>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</si>
  <si>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</si>
  <si>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</si>
  <si>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</si>
  <si>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</si>
  <si>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</si>
  <si>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</si>
  <si>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</si>
  <si>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</si>
  <si>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</si>
  <si>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</si>
  <si>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</si>
  <si>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</si>
  <si>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</si>
  <si>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</si>
  <si>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</si>
  <si>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</si>
  <si>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</si>
  <si>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</si>
  <si>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</si>
  <si>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</si>
  <si>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</si>
  <si>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</si>
  <si>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</si>
  <si>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</si>
  <si>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</si>
  <si>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</si>
  <si>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</si>
  <si>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</si>
  <si>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</si>
  <si>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</si>
  <si>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</si>
  <si>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</si>
  <si>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</si>
  <si>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</si>
  <si>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</si>
  <si>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</si>
  <si>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</si>
  <si>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</si>
  <si>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</si>
  <si>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</si>
  <si>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</si>
  <si>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</si>
  <si>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</si>
  <si>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</si>
  <si>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</si>
  <si>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</si>
  <si>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</si>
  <si>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</si>
  <si>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</si>
  <si>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</si>
  <si>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</si>
  <si>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</si>
  <si>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</si>
  <si>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</si>
  <si>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</si>
  <si>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</si>
  <si>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</si>
  <si>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</si>
  <si>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</si>
  <si>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</si>
  <si>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</si>
  <si>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</si>
  <si>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</si>
  <si>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</si>
  <si>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</si>
  <si>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</si>
  <si>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</si>
  <si>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</si>
  <si>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</si>
  <si>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</si>
  <si>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</si>
  <si>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</si>
  <si>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</si>
  <si>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</si>
  <si>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</si>
  <si>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</si>
  <si>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</si>
  <si>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</si>
  <si>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</si>
  <si>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</si>
  <si>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</si>
  <si>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</si>
  <si>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</si>
  <si>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</si>
  <si>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</si>
  <si>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</si>
  <si>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</si>
  <si>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</si>
  <si>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</si>
  <si>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</si>
  <si>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</si>
  <si>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</si>
  <si>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</si>
  <si>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</si>
  <si>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</si>
  <si>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</si>
  <si>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</si>
  <si>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</si>
  <si>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</si>
  <si>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</si>
  <si>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</si>
  <si>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</si>
  <si>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</si>
  <si>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</si>
  <si>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</si>
  <si>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</si>
  <si>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</si>
  <si>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</si>
  <si>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</si>
  <si>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</si>
  <si>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</si>
  <si>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</si>
  <si>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</si>
  <si>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</si>
  <si>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</si>
  <si>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</si>
  <si>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</si>
  <si>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</si>
  <si>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</si>
  <si>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</si>
  <si>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</si>
  <si>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</si>
  <si>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</si>
  <si>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</si>
  <si>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</si>
  <si>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</si>
  <si>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</si>
  <si>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</si>
  <si>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</si>
  <si>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</si>
  <si>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</si>
  <si>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</si>
  <si>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</si>
  <si>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</si>
  <si>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</si>
  <si>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</si>
  <si>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</si>
  <si>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</si>
  <si>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</si>
  <si>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</si>
  <si>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</si>
  <si>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</si>
  <si>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</si>
  <si>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</si>
  <si>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</si>
  <si>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</si>
  <si>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</si>
  <si>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</si>
  <si>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</si>
  <si>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</si>
  <si>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</si>
  <si>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</si>
  <si>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</si>
  <si>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</si>
  <si>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</si>
  <si>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</si>
  <si>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</si>
  <si>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</si>
  <si>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</si>
  <si>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</si>
  <si>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</si>
  <si>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</si>
  <si>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</si>
  <si>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</si>
  <si>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</si>
  <si>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</si>
  <si>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</si>
  <si>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</si>
  <si>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</si>
  <si>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</si>
  <si>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</si>
  <si>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</si>
  <si>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</si>
  <si>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</si>
  <si>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</si>
  <si>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</si>
  <si>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</si>
  <si>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</si>
  <si>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</si>
  <si>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</si>
  <si>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</si>
  <si>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</si>
  <si>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</si>
  <si>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</si>
  <si>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</si>
  <si>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</si>
  <si>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</si>
  <si>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</si>
  <si>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</si>
  <si>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</si>
  <si>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</si>
  <si>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</si>
  <si>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</si>
  <si>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</si>
  <si>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</si>
  <si>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</si>
  <si>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</si>
  <si>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</si>
  <si>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</si>
  <si>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</si>
  <si>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</si>
  <si>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</si>
  <si>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</si>
  <si>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</si>
  <si>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</si>
  <si>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</si>
  <si>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</si>
  <si>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</si>
  <si>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</si>
  <si>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</si>
  <si>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</si>
  <si>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</si>
  <si>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</si>
  <si>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</si>
  <si>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</si>
  <si>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</si>
  <si>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</si>
  <si>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</si>
  <si>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</si>
  <si>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</si>
  <si>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</si>
  <si>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</si>
  <si>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</si>
  <si>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</si>
  <si>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</si>
  <si>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</si>
  <si>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</si>
  <si>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</si>
  <si>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</si>
  <si>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</si>
  <si>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</si>
  <si>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</si>
  <si>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</si>
  <si>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</si>
  <si>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</si>
  <si>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</si>
  <si>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</si>
  <si>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</si>
  <si>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</si>
  <si>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</si>
  <si>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</si>
  <si>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</si>
  <si>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</si>
  <si>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</si>
  <si>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</si>
  <si>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</si>
  <si>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</si>
  <si>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</si>
  <si>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</si>
  <si>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</si>
  <si>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</si>
  <si>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</si>
  <si>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</si>
  <si>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</si>
  <si>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</si>
  <si>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</si>
  <si>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</si>
  <si>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</si>
  <si>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</si>
  <si>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</si>
  <si>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</si>
  <si>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</si>
  <si>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</si>
  <si>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</si>
  <si>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</si>
  <si>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</si>
  <si>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</si>
  <si>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</si>
  <si>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</si>
  <si>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</si>
  <si>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</si>
  <si>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</si>
  <si>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</si>
  <si>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</si>
  <si>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</si>
  <si>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</si>
  <si>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</si>
  <si>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</si>
  <si>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</si>
  <si>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</si>
  <si>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</si>
  <si>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</si>
  <si>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</si>
  <si>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</si>
  <si>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</si>
  <si>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</si>
  <si>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</si>
  <si>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</si>
  <si>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</si>
  <si>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</si>
  <si>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</si>
  <si>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</si>
  <si>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</si>
  <si>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</si>
  <si>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</si>
  <si>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</si>
  <si>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</si>
  <si>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</si>
  <si>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</si>
  <si>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</si>
  <si>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</si>
  <si>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</si>
  <si>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</si>
  <si>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</si>
  <si>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</si>
  <si>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</si>
  <si>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</si>
  <si>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</si>
  <si>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</si>
  <si>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</si>
  <si>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</si>
  <si>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</si>
  <si>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</si>
  <si>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</si>
  <si>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</si>
  <si>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</si>
  <si>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</si>
  <si>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</si>
  <si>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</si>
  <si>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</si>
  <si>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</si>
  <si>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</si>
  <si>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</si>
  <si>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</si>
  <si>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</si>
  <si>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</si>
  <si>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</si>
  <si>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</si>
  <si>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</si>
  <si>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</si>
  <si>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</si>
  <si>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</si>
  <si>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</si>
  <si>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</si>
  <si>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</si>
  <si>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</si>
  <si>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</si>
  <si>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</si>
  <si>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</si>
  <si>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</si>
  <si>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</si>
  <si>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</si>
  <si>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</si>
  <si>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</si>
  <si>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</si>
  <si>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</si>
  <si>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</si>
  <si>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</si>
  <si>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</si>
  <si>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</si>
  <si>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</si>
  <si>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</si>
  <si>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</si>
  <si>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</si>
  <si>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</si>
  <si>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</si>
  <si>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</si>
  <si>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</si>
  <si>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</si>
  <si>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</si>
  <si>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</si>
  <si>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</si>
  <si>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</si>
  <si>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</si>
  <si>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</si>
  <si>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</si>
  <si>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</si>
  <si>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</si>
  <si>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</si>
  <si>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</si>
  <si>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</si>
  <si>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</si>
  <si>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</si>
  <si>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</si>
  <si>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</si>
  <si>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</si>
  <si>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</si>
  <si>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</si>
  <si>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</si>
  <si>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</si>
  <si>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</si>
  <si>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</si>
  <si>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</si>
  <si>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</si>
  <si>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</si>
  <si>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</si>
  <si>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</si>
  <si>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</si>
  <si>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</si>
  <si>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</si>
  <si>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</si>
  <si>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</si>
  <si>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</si>
  <si>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</si>
  <si>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</si>
  <si>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</si>
  <si>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</si>
  <si>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</si>
  <si>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</si>
  <si>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</si>
  <si>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</si>
  <si>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</si>
  <si>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</si>
  <si>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</si>
  <si>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</si>
  <si>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</si>
  <si>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</si>
  <si>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</si>
  <si>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</si>
  <si>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</si>
  <si>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</si>
  <si>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</si>
  <si>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</si>
  <si>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</si>
  <si>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</si>
  <si>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</si>
  <si>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</si>
  <si>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</si>
  <si>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</si>
  <si>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</si>
  <si>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</si>
  <si>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</si>
  <si>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</si>
  <si>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</si>
  <si>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</si>
  <si>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</si>
  <si>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</si>
  <si>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</si>
  <si>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</si>
  <si>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</si>
  <si>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</si>
  <si>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</si>
  <si>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</si>
  <si>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</si>
  <si>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</si>
  <si>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</si>
  <si>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</si>
  <si>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</si>
  <si>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</si>
  <si>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</si>
  <si>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</si>
  <si>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</si>
  <si>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</si>
  <si>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</si>
  <si>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</si>
  <si>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</si>
  <si>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</si>
  <si>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</si>
  <si>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</si>
  <si>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</si>
  <si>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</si>
  <si>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</si>
  <si>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</si>
  <si>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</si>
  <si>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</si>
  <si>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</si>
  <si>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</si>
  <si>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</si>
  <si>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</si>
  <si>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</si>
  <si>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</si>
  <si>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</si>
  <si>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</si>
  <si>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</si>
  <si>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</si>
  <si>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</si>
  <si>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</si>
  <si>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</si>
  <si>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</si>
  <si>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</si>
  <si>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</si>
  <si>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</si>
  <si>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</si>
  <si>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</si>
  <si>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</si>
  <si>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</si>
  <si>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</si>
  <si>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</si>
  <si>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</si>
  <si>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</si>
  <si>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</si>
  <si>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</si>
  <si>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</si>
  <si>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</si>
  <si>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</si>
  <si>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</si>
  <si>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</si>
  <si>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</si>
  <si>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</si>
  <si>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</si>
  <si>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</si>
  <si>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</si>
  <si>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</si>
  <si>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</si>
  <si>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</si>
  <si>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</si>
  <si>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</si>
  <si>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</si>
  <si>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</si>
  <si>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</si>
  <si>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</si>
  <si>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</si>
  <si>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</si>
  <si>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</si>
  <si>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</si>
  <si>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</si>
  <si>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</si>
  <si>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</si>
  <si>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</si>
  <si>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</si>
  <si>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</si>
  <si>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</si>
  <si>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</si>
  <si>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</si>
  <si>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</si>
  <si>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</si>
  <si>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</si>
  <si>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</si>
  <si>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</si>
  <si>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</si>
  <si>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</si>
  <si>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</si>
  <si>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</si>
  <si>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</si>
  <si>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</si>
  <si>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</si>
  <si>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</si>
  <si>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</si>
  <si>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</si>
  <si>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</si>
  <si>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</si>
  <si>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</si>
  <si>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</si>
  <si>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</si>
  <si>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</si>
  <si>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</si>
  <si>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</si>
  <si>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</si>
  <si>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</si>
  <si>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</si>
  <si>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</si>
  <si>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</si>
  <si>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</si>
  <si>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</si>
  <si>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</si>
  <si>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</si>
  <si>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</si>
  <si>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</si>
  <si>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</si>
  <si>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</si>
  <si>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</si>
  <si>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</si>
  <si>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</si>
  <si>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</si>
  <si>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</si>
  <si>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</si>
  <si>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</si>
  <si>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</si>
  <si>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</si>
  <si>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</si>
  <si>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</si>
  <si>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</si>
  <si>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</si>
  <si>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</si>
  <si>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</si>
  <si>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</si>
  <si>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</si>
  <si>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</si>
  <si>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</si>
  <si>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</si>
  <si>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</si>
  <si>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</si>
  <si>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</si>
  <si>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</si>
  <si>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</si>
  <si>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</si>
  <si>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</si>
  <si>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</si>
  <si>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</si>
  <si>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</si>
  <si>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</si>
  <si>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</si>
  <si>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</si>
  <si>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</si>
  <si>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</si>
  <si>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</si>
  <si>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</si>
  <si>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</si>
  <si>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</si>
  <si>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</si>
  <si>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</si>
  <si>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</si>
  <si>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</si>
  <si>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</si>
  <si>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</si>
  <si>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</si>
  <si>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</si>
  <si>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</si>
  <si>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</si>
  <si>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</si>
  <si>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</si>
  <si>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</si>
  <si>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</si>
  <si>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</si>
  <si>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</si>
  <si>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</si>
  <si>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</si>
  <si>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</si>
  <si>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</si>
  <si>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</si>
  <si>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</si>
  <si>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</si>
  <si>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</si>
  <si>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</si>
  <si>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</si>
  <si>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</si>
  <si>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</si>
  <si>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</si>
  <si>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</si>
  <si>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</si>
  <si>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</si>
  <si>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</si>
  <si>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</si>
  <si>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</si>
  <si>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</si>
  <si>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</si>
  <si>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</si>
  <si>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</si>
  <si>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</si>
  <si>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</si>
  <si>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</si>
  <si>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</si>
  <si>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</si>
  <si>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</si>
  <si>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</si>
  <si>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</si>
  <si>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</si>
  <si>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</si>
  <si>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</si>
  <si>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</si>
  <si>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</si>
  <si>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</si>
  <si>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</si>
  <si>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</si>
  <si>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</si>
  <si>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</si>
  <si>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</si>
  <si>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</si>
  <si>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</si>
  <si>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</si>
  <si>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</si>
  <si>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</si>
  <si>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</si>
  <si>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</si>
  <si>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</si>
  <si>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</si>
  <si>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</si>
  <si>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</si>
  <si>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</si>
  <si>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</si>
  <si>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</si>
  <si>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</si>
  <si>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</si>
  <si>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</si>
  <si>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</si>
  <si>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</si>
  <si>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</si>
  <si>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</si>
  <si>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</si>
  <si>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</si>
  <si>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</si>
  <si>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</si>
  <si>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</si>
  <si>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</si>
  <si>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</si>
  <si>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</si>
  <si>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</si>
  <si>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</si>
  <si>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</si>
  <si>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</si>
  <si>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</si>
  <si>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</si>
  <si>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</si>
  <si>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</si>
  <si>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</si>
  <si>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</si>
  <si>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</si>
  <si>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</si>
  <si>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</si>
  <si>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</si>
  <si>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</si>
  <si>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</si>
  <si>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</si>
  <si>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</si>
  <si>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</si>
  <si>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</si>
  <si>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</si>
  <si>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</si>
  <si>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</si>
  <si>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</si>
  <si>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</si>
  <si>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</si>
  <si>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</si>
  <si>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</si>
  <si>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</si>
  <si>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</si>
  <si>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</si>
  <si>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</si>
  <si>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</si>
  <si>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</si>
  <si>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</si>
  <si>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</si>
  <si>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</si>
  <si>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</si>
  <si>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</si>
  <si>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</si>
  <si>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</si>
  <si>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</si>
  <si>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</si>
  <si>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</si>
  <si>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</si>
  <si>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</si>
  <si>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</si>
  <si>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</si>
  <si>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</si>
  <si>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</si>
  <si>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</si>
  <si>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</si>
  <si>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</si>
  <si>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</si>
  <si>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</si>
  <si>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</si>
  <si>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</si>
  <si>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</si>
  <si>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</si>
  <si>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</si>
  <si>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</si>
  <si>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</si>
  <si>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</si>
  <si>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</si>
  <si>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</si>
  <si>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</si>
  <si>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</si>
  <si>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</si>
  <si>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</si>
  <si>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</si>
  <si>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</si>
  <si>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</si>
  <si>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</si>
  <si>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</si>
  <si>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</si>
  <si>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</si>
  <si>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</si>
  <si>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</si>
  <si>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</si>
  <si>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</si>
  <si>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</si>
  <si>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</si>
  <si>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</si>
  <si>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</si>
  <si>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</si>
  <si>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</si>
  <si>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</si>
  <si>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</si>
  <si>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</si>
  <si>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</si>
  <si>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</si>
  <si>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</si>
  <si>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</si>
  <si>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</si>
  <si>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</si>
  <si>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</si>
  <si>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</si>
  <si>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</si>
  <si>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</si>
  <si>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</si>
  <si>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</si>
  <si>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</si>
  <si>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</si>
  <si>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</si>
  <si>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</si>
  <si>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</si>
  <si>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</si>
  <si>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</si>
  <si>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</si>
  <si>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</si>
  <si>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</si>
  <si>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</si>
  <si>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</si>
  <si>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</si>
  <si>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</si>
  <si>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</si>
  <si>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</si>
  <si>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</si>
  <si>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</si>
  <si>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</si>
  <si>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</si>
  <si>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</si>
  <si>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</si>
  <si>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</si>
  <si>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</si>
  <si>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</si>
  <si>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</si>
  <si>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</si>
  <si>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</si>
  <si>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</si>
  <si>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</si>
  <si>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</si>
  <si>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</si>
  <si>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</si>
  <si>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</si>
  <si>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</si>
  <si>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</si>
  <si>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</si>
  <si>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</si>
  <si>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</si>
  <si>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</si>
  <si>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</si>
  <si>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</si>
  <si>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</si>
  <si>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</si>
  <si>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</si>
  <si>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</si>
  <si>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</si>
  <si>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</si>
  <si>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</si>
  <si>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</si>
  <si>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</si>
  <si>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</si>
  <si>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</si>
  <si>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</si>
  <si>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</si>
  <si>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</si>
  <si>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</si>
  <si>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</si>
  <si>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</si>
  <si>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</si>
  <si>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</si>
  <si>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</si>
  <si>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</si>
  <si>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</si>
  <si>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</si>
  <si>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</si>
  <si>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</si>
  <si>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</si>
  <si>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</si>
  <si>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</si>
  <si>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</si>
  <si>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</si>
  <si>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</si>
  <si>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</si>
  <si>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</si>
  <si>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</si>
  <si>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</si>
  <si>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</si>
  <si>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</si>
  <si>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</si>
  <si>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</si>
  <si>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</si>
  <si>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</si>
  <si>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</si>
  <si>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</si>
  <si>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</si>
  <si>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</si>
  <si>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</si>
  <si>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</si>
  <si>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</si>
  <si>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</si>
  <si>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</si>
  <si>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</si>
  <si>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</si>
  <si>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</si>
  <si>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</si>
  <si>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</si>
  <si>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</si>
  <si>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</si>
  <si>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</si>
  <si>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</si>
  <si>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</si>
  <si>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</si>
  <si>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</si>
  <si>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</si>
  <si>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</si>
  <si>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</si>
  <si>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</si>
  <si>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</si>
  <si>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</si>
  <si>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</si>
  <si>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</si>
  <si>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</si>
  <si>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</si>
  <si>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</si>
  <si>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</si>
  <si>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</si>
  <si>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</si>
  <si>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</si>
  <si>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</si>
  <si>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</si>
  <si>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</si>
  <si>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</si>
  <si>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</si>
  <si>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</si>
  <si>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</si>
  <si>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</si>
  <si>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</si>
  <si>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</si>
  <si>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</si>
  <si>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</si>
  <si>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</si>
  <si>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</si>
  <si>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</si>
  <si>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</si>
  <si>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</si>
  <si>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</si>
  <si>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</si>
  <si>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</si>
  <si>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</si>
  <si>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</si>
  <si>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</si>
  <si>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</si>
  <si>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</si>
  <si>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</si>
  <si>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</si>
  <si>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</si>
  <si>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</si>
  <si>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</si>
  <si>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</si>
  <si>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</si>
  <si>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</si>
  <si>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</si>
  <si>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</si>
  <si>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</si>
  <si>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</si>
  <si>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</si>
  <si>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</si>
  <si>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</si>
  <si>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</si>
  <si>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</si>
  <si>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</si>
  <si>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</si>
  <si>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</si>
  <si>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</si>
  <si>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</si>
  <si>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</si>
  <si>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</si>
  <si>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</si>
  <si>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</si>
  <si>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</si>
  <si>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</si>
  <si>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</si>
  <si>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</si>
  <si>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</si>
  <si>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</si>
  <si>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</si>
  <si>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</si>
  <si>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</si>
  <si>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</si>
  <si>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</si>
  <si>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</si>
  <si>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</si>
  <si>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</si>
  <si>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</si>
  <si>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</si>
  <si>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</si>
  <si>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</si>
  <si>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</si>
  <si>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</si>
  <si>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</si>
  <si>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</si>
  <si>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</si>
  <si>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</si>
  <si>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</si>
  <si>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</si>
  <si>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</si>
  <si>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</si>
  <si>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</si>
  <si>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</si>
  <si>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</si>
  <si>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</si>
  <si>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</si>
  <si>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</si>
  <si>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</si>
  <si>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</si>
  <si>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</si>
  <si>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</si>
  <si>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</si>
  <si>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</si>
  <si>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</si>
  <si>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</si>
  <si>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</si>
  <si>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</si>
  <si>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</si>
  <si>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</si>
  <si>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</si>
  <si>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</si>
  <si>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</si>
  <si>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</si>
  <si>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</si>
  <si>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</si>
  <si>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</si>
  <si>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</si>
  <si>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</si>
  <si>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</si>
  <si>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</si>
  <si>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</si>
  <si>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</si>
  <si>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</si>
  <si>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</si>
  <si>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</si>
  <si>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</si>
  <si>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</si>
  <si>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</si>
  <si>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</si>
  <si>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</si>
  <si>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</si>
  <si>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</si>
  <si>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</si>
  <si>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</si>
  <si>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</si>
  <si>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</si>
  <si>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</si>
  <si>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</si>
  <si>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</si>
  <si>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</si>
  <si>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</si>
  <si>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</si>
  <si>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</si>
  <si>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</si>
  <si>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</si>
  <si>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</si>
  <si>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</si>
  <si>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</si>
  <si>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</si>
  <si>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</si>
  <si>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</si>
  <si>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</si>
  <si>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</si>
  <si>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</si>
  <si>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</si>
  <si>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</si>
  <si>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</si>
  <si>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</si>
  <si>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</si>
  <si>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</si>
  <si>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</si>
  <si>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</si>
  <si>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</si>
  <si>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</si>
  <si>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</si>
  <si>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</si>
  <si>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</si>
  <si>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</si>
  <si>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</si>
  <si>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</si>
  <si>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</si>
  <si>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</si>
  <si>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</si>
  <si>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</si>
  <si>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</si>
  <si>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</si>
  <si>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</si>
  <si>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</si>
  <si>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</si>
  <si>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</si>
  <si>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</si>
  <si>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</si>
  <si>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</si>
  <si>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</si>
  <si>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</si>
  <si>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</si>
  <si>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</si>
  <si>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</si>
  <si>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</si>
  <si>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</si>
  <si>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</si>
  <si>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</si>
  <si>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</si>
  <si>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</si>
  <si>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</si>
  <si>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</si>
  <si>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</si>
  <si>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</si>
  <si>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</si>
  <si>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</si>
  <si>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</si>
  <si>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</si>
  <si>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</si>
  <si>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</si>
  <si>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</si>
  <si>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</si>
  <si>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</si>
  <si>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</si>
  <si>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</si>
  <si>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</si>
  <si>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</si>
  <si>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</si>
  <si>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</si>
  <si>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</si>
  <si>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</si>
  <si>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</si>
  <si>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</si>
  <si>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</si>
  <si>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</si>
  <si>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</si>
  <si>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</si>
  <si>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</si>
  <si>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</si>
  <si>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</si>
  <si>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</si>
  <si>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</si>
  <si>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</si>
  <si>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</si>
  <si>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</si>
  <si>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</si>
  <si>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</si>
  <si>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</si>
  <si>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</si>
  <si>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</si>
  <si>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</si>
  <si>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</si>
  <si>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</si>
  <si>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</si>
  <si>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</si>
  <si>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</si>
  <si>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</si>
  <si>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</si>
  <si>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</si>
  <si>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</si>
  <si>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</si>
  <si>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</si>
  <si>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</si>
  <si>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</si>
  <si>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</si>
  <si>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</si>
  <si>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</si>
  <si>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</si>
  <si>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</si>
  <si>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</si>
  <si>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</si>
  <si>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</si>
  <si>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</si>
  <si>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</si>
  <si>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</si>
  <si>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</si>
  <si>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</si>
  <si>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</si>
  <si>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</si>
  <si>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</si>
  <si>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</si>
  <si>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</si>
  <si>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</si>
  <si>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</si>
  <si>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</si>
  <si>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</si>
  <si>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</si>
  <si>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</si>
  <si>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</si>
  <si>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</si>
  <si>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</si>
  <si>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</si>
  <si>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</si>
  <si>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</si>
  <si>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</si>
  <si>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</si>
  <si>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</si>
  <si>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</si>
  <si>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</si>
  <si>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</si>
  <si>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</si>
  <si>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</si>
  <si>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</si>
  <si>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</si>
  <si>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</si>
  <si>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</si>
  <si>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</si>
  <si>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</si>
  <si>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</si>
  <si>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</si>
  <si>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</si>
  <si>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</si>
  <si>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</si>
  <si>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</si>
  <si>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</si>
  <si>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</si>
  <si>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</si>
  <si>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</si>
  <si>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</si>
  <si>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</si>
  <si>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</si>
  <si>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</si>
  <si>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</si>
  <si>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</si>
  <si>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</si>
  <si>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</si>
  <si>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</si>
  <si>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</si>
  <si>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</si>
  <si>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</si>
  <si>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</si>
  <si>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</si>
  <si>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</si>
  <si>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</si>
  <si>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</si>
  <si>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</si>
  <si>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</si>
  <si>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</si>
  <si>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</si>
  <si>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</si>
  <si>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</si>
  <si>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</si>
  <si>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</si>
  <si>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</si>
  <si>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</si>
  <si>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</si>
  <si>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</si>
  <si>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</si>
  <si>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</si>
  <si>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</si>
  <si>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</si>
  <si>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</si>
  <si>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</si>
  <si>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</si>
  <si>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</si>
  <si>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</si>
  <si>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</si>
  <si>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</si>
  <si>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</si>
  <si>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</si>
  <si>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</si>
  <si>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</si>
  <si>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</si>
  <si>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</si>
  <si>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</si>
  <si>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</si>
  <si>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</si>
  <si>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</si>
  <si>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</si>
  <si>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</si>
  <si>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</si>
  <si>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</si>
  <si>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</si>
  <si>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</si>
  <si>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</si>
  <si>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</si>
  <si>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</si>
  <si>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</si>
  <si>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</si>
  <si>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</si>
  <si>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</si>
  <si>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</si>
  <si>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</si>
  <si>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</si>
  <si>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</si>
  <si>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</si>
  <si>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</si>
  <si>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</si>
  <si>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</si>
  <si>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</si>
  <si>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</si>
  <si>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</si>
  <si>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</si>
  <si>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</si>
  <si>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</si>
  <si>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</si>
  <si>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</si>
  <si>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</si>
  <si>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</si>
  <si>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</si>
  <si>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</si>
  <si>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</si>
  <si>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</si>
  <si>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</si>
  <si>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</si>
  <si>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</si>
  <si>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</si>
  <si>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</si>
  <si>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</si>
  <si>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</si>
  <si>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</si>
  <si>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</si>
  <si>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</si>
  <si>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</si>
  <si>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</si>
  <si>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</si>
  <si>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</si>
  <si>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</si>
  <si>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</si>
  <si>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</si>
  <si>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</si>
  <si>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</si>
  <si>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</si>
  <si>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</si>
  <si>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</si>
  <si>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</si>
  <si>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</si>
  <si>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</si>
  <si>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</si>
  <si>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</si>
  <si>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</si>
  <si>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</si>
  <si>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</si>
  <si>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</si>
  <si>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</si>
  <si>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</si>
  <si>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</si>
  <si>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</si>
  <si>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</si>
  <si>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</si>
  <si>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</si>
  <si>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</si>
  <si>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</si>
  <si>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</si>
  <si>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</si>
  <si>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</si>
  <si>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</si>
  <si>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</si>
  <si>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</si>
  <si>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</si>
  <si>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</si>
  <si>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</si>
  <si>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</si>
  <si>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</si>
  <si>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</si>
  <si>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</si>
  <si>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</si>
  <si>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</si>
  <si>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</si>
  <si>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</si>
  <si>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</si>
  <si>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</si>
  <si>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</si>
  <si>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</si>
  <si>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</si>
  <si>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</si>
  <si>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</si>
  <si>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</si>
  <si>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</si>
  <si>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</si>
  <si>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</si>
  <si>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</si>
  <si>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</si>
  <si>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</si>
  <si>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</si>
  <si>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</si>
  <si>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</si>
  <si>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</si>
  <si>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</si>
  <si>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</si>
  <si>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</si>
  <si>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</si>
  <si>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</si>
  <si>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</si>
  <si>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</si>
  <si>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</si>
  <si>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</si>
  <si>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</si>
  <si>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</si>
  <si>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</si>
  <si>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</si>
  <si>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</si>
  <si>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</si>
  <si>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</si>
  <si>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</si>
  <si>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</si>
  <si>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</si>
  <si>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</si>
  <si>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</si>
  <si>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</si>
  <si>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</si>
  <si>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</si>
  <si>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</si>
  <si>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</si>
  <si>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</si>
  <si>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</si>
  <si>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</si>
  <si>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</si>
  <si>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</si>
  <si>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</si>
  <si>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</si>
  <si>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</si>
  <si>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</si>
  <si>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</si>
  <si>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</si>
  <si>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</si>
  <si>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</si>
  <si>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</si>
  <si>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</si>
  <si>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</si>
  <si>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</si>
  <si>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</si>
  <si>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</si>
  <si>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</si>
  <si>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</si>
  <si>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</si>
  <si>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</si>
  <si>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</si>
  <si>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</si>
  <si>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</si>
  <si>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</si>
  <si>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</si>
  <si>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</si>
  <si>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</si>
  <si>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</si>
  <si>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</si>
  <si>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</si>
  <si>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</si>
  <si>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</si>
  <si>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</si>
  <si>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</si>
  <si>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</si>
  <si>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</si>
  <si>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</si>
  <si>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</si>
  <si>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</si>
  <si>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</si>
  <si>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</si>
  <si>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</si>
  <si>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</si>
  <si>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</si>
  <si>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</si>
  <si>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</si>
  <si>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</si>
  <si>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</si>
  <si>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</si>
  <si>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</si>
  <si>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</si>
  <si>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</si>
  <si>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</si>
  <si>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</si>
  <si>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</si>
  <si>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</si>
  <si>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</si>
  <si>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</si>
  <si>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</si>
  <si>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</si>
  <si>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</si>
  <si>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</si>
  <si>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</si>
  <si>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</si>
  <si>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</si>
  <si>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</si>
  <si>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</si>
  <si>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</si>
  <si>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</si>
  <si>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</si>
  <si>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</si>
  <si>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</si>
  <si>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</si>
  <si>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</si>
  <si>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</si>
  <si>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</si>
  <si>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</si>
  <si>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</si>
  <si>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</si>
  <si>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</si>
  <si>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</si>
  <si>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</si>
  <si>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</si>
  <si>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</si>
  <si>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</si>
  <si>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</si>
  <si>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</si>
  <si>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</si>
  <si>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</si>
  <si>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</si>
  <si>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</si>
  <si>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</si>
  <si>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</si>
  <si>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</si>
  <si>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</si>
  <si>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</si>
  <si>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</si>
  <si>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</si>
  <si>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</si>
  <si>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</si>
  <si>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</si>
  <si>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</si>
  <si>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</si>
  <si>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</si>
  <si>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</si>
  <si>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</si>
  <si>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</si>
  <si>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</si>
  <si>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</si>
  <si>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</si>
  <si>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</si>
  <si>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</si>
  <si>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</si>
  <si>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</si>
  <si>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</si>
  <si>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</si>
  <si>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</si>
  <si>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</si>
  <si>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</si>
  <si>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</si>
  <si>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</si>
  <si>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</si>
  <si>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</si>
  <si>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</si>
  <si>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</si>
  <si>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</si>
  <si>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</si>
  <si>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</si>
  <si>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</si>
  <si>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</si>
  <si>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</si>
  <si>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</si>
  <si>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</si>
  <si>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</si>
  <si>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</si>
  <si>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</si>
  <si>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</si>
  <si>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</si>
  <si>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</si>
  <si>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</si>
  <si>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</si>
  <si>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</si>
  <si>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</si>
  <si>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</si>
  <si>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</si>
  <si>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</si>
  <si>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</si>
  <si>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</si>
  <si>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</si>
  <si>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</si>
  <si>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</si>
  <si>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</si>
  <si>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</si>
  <si>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</si>
  <si>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</si>
  <si>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</si>
  <si>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</si>
  <si>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</si>
  <si>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</si>
  <si>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</si>
  <si>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</si>
  <si>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</si>
  <si>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</si>
  <si>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</si>
  <si>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</si>
  <si>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</si>
  <si>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</si>
  <si>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</si>
  <si>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</si>
  <si>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</si>
  <si>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</si>
  <si>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</si>
  <si>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</si>
  <si>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</si>
  <si>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</si>
  <si>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</si>
  <si>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</si>
  <si>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</si>
  <si>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</si>
  <si>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</si>
  <si>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</si>
  <si>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</si>
  <si>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</si>
  <si>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</si>
  <si>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</si>
  <si>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</si>
  <si>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</si>
  <si>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</si>
  <si>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</si>
  <si>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</si>
  <si>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</si>
  <si>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</si>
  <si>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</si>
  <si>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</si>
  <si>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</si>
  <si>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</si>
  <si>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</si>
  <si>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</si>
  <si>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</si>
  <si>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</si>
  <si>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</si>
  <si>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</si>
  <si>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</si>
  <si>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</si>
  <si>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</si>
  <si>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</si>
  <si>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</si>
  <si>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</si>
  <si>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</si>
  <si>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</si>
  <si>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</si>
  <si>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</si>
  <si>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</si>
  <si>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</si>
  <si>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</si>
  <si>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</si>
  <si>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</si>
  <si>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</si>
  <si>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</si>
  <si>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</si>
  <si>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</si>
  <si>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</si>
  <si>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</si>
  <si>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</si>
  <si>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</si>
  <si>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</si>
  <si>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</si>
  <si>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</si>
  <si>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</si>
  <si>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</si>
  <si>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</si>
  <si>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</si>
  <si>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</si>
  <si>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</si>
  <si>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</si>
  <si>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</si>
  <si>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</si>
  <si>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</si>
  <si>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</si>
  <si>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</si>
  <si>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</si>
  <si>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</si>
  <si>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</si>
  <si>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</si>
  <si>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</si>
  <si>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</si>
  <si>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</si>
  <si>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</si>
  <si>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</si>
  <si>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</si>
  <si>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</si>
  <si>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</si>
  <si>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</si>
  <si>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</si>
  <si>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</si>
  <si>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</si>
  <si>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</si>
  <si>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</si>
  <si>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</si>
  <si>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</si>
  <si>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</si>
  <si>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</si>
  <si>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</si>
  <si>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</si>
  <si>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</si>
  <si>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</si>
  <si>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</si>
  <si>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</si>
  <si>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</si>
  <si>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</si>
  <si>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</si>
  <si>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</si>
  <si>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</si>
  <si>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</si>
  <si>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</si>
  <si>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</si>
  <si>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</si>
  <si>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</si>
  <si>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</si>
  <si>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</si>
  <si>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</si>
  <si>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</si>
  <si>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</si>
  <si>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</si>
  <si>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</si>
  <si>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</si>
  <si>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</si>
  <si>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</si>
  <si>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</si>
  <si>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</si>
  <si>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</si>
  <si>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</si>
  <si>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</si>
  <si>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</si>
  <si>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</si>
  <si>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</si>
  <si>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</si>
  <si>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</si>
  <si>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</si>
  <si>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</si>
  <si>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</si>
  <si>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</si>
  <si>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</si>
  <si>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</si>
  <si>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</si>
  <si>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</si>
  <si>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</si>
  <si>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</si>
  <si>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</si>
  <si>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</si>
  <si>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</si>
  <si>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</si>
  <si>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</si>
  <si>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</si>
  <si>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</si>
  <si>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</si>
  <si>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</si>
  <si>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</si>
  <si>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</si>
  <si>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</si>
  <si>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</si>
  <si>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</si>
  <si>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</si>
  <si>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</si>
  <si>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</si>
  <si>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</si>
  <si>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</si>
  <si>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</si>
  <si>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</si>
  <si>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</si>
  <si>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</si>
  <si>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</si>
  <si>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</si>
  <si>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</si>
  <si>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</si>
  <si>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</si>
  <si>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</si>
  <si>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</si>
  <si>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</si>
  <si>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</si>
  <si>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</si>
  <si>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</si>
  <si>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</si>
  <si>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</si>
  <si>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</si>
  <si>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</si>
  <si>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</si>
  <si>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</si>
  <si>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</si>
  <si>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</si>
  <si>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</si>
  <si>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</si>
  <si>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</si>
  <si>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</si>
  <si>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</si>
  <si>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</si>
  <si>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</si>
  <si>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</si>
  <si>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</si>
  <si>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</si>
  <si>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</si>
  <si>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</si>
  <si>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</si>
  <si>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</si>
  <si>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</si>
  <si>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</si>
  <si>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</si>
  <si>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</si>
  <si>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</si>
  <si>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</si>
  <si>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</si>
  <si>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</si>
  <si>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</si>
  <si>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</si>
  <si>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</si>
  <si>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</si>
  <si>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</si>
  <si>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</si>
  <si>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</si>
  <si>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</si>
  <si>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</si>
  <si>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</si>
  <si>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</si>
  <si>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</si>
  <si>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</si>
  <si>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</si>
  <si>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</si>
  <si>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</si>
  <si>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</si>
  <si>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</si>
  <si>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</si>
  <si>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</si>
  <si>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</si>
  <si>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</si>
  <si>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</si>
  <si>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</si>
  <si>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</si>
  <si>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</si>
  <si>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</si>
  <si>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</si>
  <si>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</si>
  <si>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</si>
  <si>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</si>
  <si>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</si>
  <si>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</si>
  <si>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</si>
  <si>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</si>
  <si>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</si>
  <si>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</si>
  <si>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</si>
  <si>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</si>
  <si>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</si>
  <si>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</si>
  <si>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</si>
  <si>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</si>
  <si>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</si>
  <si>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</si>
  <si>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</si>
  <si>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</si>
  <si>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</si>
  <si>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</si>
  <si>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</si>
  <si>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</si>
  <si>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</si>
  <si>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</si>
  <si>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</si>
  <si>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</si>
  <si>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</si>
  <si>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</si>
  <si>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</si>
  <si>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</si>
  <si>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</si>
  <si>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</si>
  <si>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</si>
  <si>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</si>
  <si>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</si>
  <si>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</si>
  <si>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</si>
  <si>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</si>
  <si>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</si>
  <si>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</si>
  <si>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</si>
  <si>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</si>
  <si>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</si>
  <si>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</si>
  <si>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</si>
  <si>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</si>
  <si>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</si>
  <si>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</si>
  <si>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</si>
  <si>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</si>
  <si>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</si>
  <si>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</si>
  <si>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</si>
  <si>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</si>
  <si>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</si>
  <si>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</si>
  <si>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</si>
  <si>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</si>
  <si>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</si>
  <si>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</si>
  <si>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</si>
  <si>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</si>
  <si>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</si>
  <si>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</si>
  <si>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</si>
  <si>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</si>
  <si>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</si>
  <si>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</si>
  <si>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</si>
  <si>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</si>
  <si>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</si>
  <si>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</si>
  <si>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</si>
  <si>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</si>
  <si>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</si>
  <si>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</si>
  <si>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</si>
  <si>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</si>
  <si>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</si>
  <si>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</si>
  <si>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</si>
  <si>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</si>
  <si>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</si>
  <si>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</si>
  <si>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</si>
  <si>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</si>
  <si>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</si>
  <si>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</si>
  <si>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</si>
  <si>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</si>
  <si>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</si>
  <si>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</si>
  <si>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</si>
  <si>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</si>
  <si>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</si>
  <si>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</si>
  <si>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</si>
  <si>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</si>
  <si>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</si>
  <si>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</si>
  <si>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</si>
  <si>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</si>
  <si>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</si>
  <si>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</si>
  <si>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</si>
  <si>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</si>
  <si>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</si>
  <si>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</si>
  <si>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</si>
  <si>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</si>
  <si>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</si>
  <si>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</si>
  <si>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</si>
  <si>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</si>
  <si>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</si>
  <si>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</si>
  <si>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</si>
  <si>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</si>
  <si>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</si>
  <si>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</si>
  <si>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</si>
  <si>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</si>
  <si>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</si>
  <si>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</si>
  <si>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</si>
  <si>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</si>
  <si>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</si>
  <si>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</si>
  <si>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</si>
  <si>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</si>
  <si>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</si>
  <si>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</si>
  <si>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</si>
  <si>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</si>
  <si>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</si>
  <si>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</si>
  <si>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</si>
  <si>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</si>
  <si>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</si>
  <si>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</si>
  <si>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</si>
  <si>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</si>
  <si>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</si>
  <si>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</si>
  <si>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</si>
  <si>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</si>
  <si>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</si>
  <si>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</si>
  <si>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</si>
  <si>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</si>
  <si>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</si>
  <si>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</si>
  <si>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</si>
  <si>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</si>
  <si>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</si>
  <si>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</si>
  <si>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</si>
  <si>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</si>
  <si>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</si>
  <si>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</si>
  <si>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</si>
  <si>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</si>
  <si>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</si>
  <si>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</si>
  <si>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</si>
  <si>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</si>
  <si>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</si>
  <si>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</si>
  <si>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</si>
  <si>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</si>
  <si>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</si>
  <si>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</si>
  <si>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</si>
  <si>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</si>
  <si>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</si>
  <si>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</si>
  <si>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</si>
  <si>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</si>
  <si>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</si>
  <si>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</si>
  <si>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</si>
  <si>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</si>
  <si>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</si>
  <si>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</si>
  <si>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</si>
  <si>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</si>
  <si>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</si>
  <si>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</si>
  <si>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</si>
  <si>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</si>
  <si>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</si>
  <si>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</si>
  <si>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</si>
  <si>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</si>
  <si>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</si>
  <si>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</si>
  <si>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</si>
  <si>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</si>
  <si>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</si>
  <si>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</si>
  <si>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</si>
  <si>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</si>
  <si>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</si>
  <si>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</si>
  <si>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</si>
  <si>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</si>
  <si>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</si>
  <si>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</si>
  <si>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</si>
  <si>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</si>
  <si>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</si>
  <si>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</si>
  <si>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</si>
  <si>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</si>
  <si>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</si>
  <si>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</si>
  <si>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</si>
  <si>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</si>
  <si>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</si>
  <si>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</si>
  <si>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</si>
  <si>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</si>
  <si>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</si>
  <si>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</si>
  <si>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</si>
  <si>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</si>
  <si>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</si>
  <si>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</si>
  <si>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</si>
  <si>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</si>
  <si>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</si>
  <si>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</si>
  <si>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</si>
  <si>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</si>
  <si>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</si>
  <si>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</si>
  <si>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</si>
  <si>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</si>
  <si>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</si>
  <si>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</si>
  <si>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</si>
  <si>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</si>
  <si>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</si>
  <si>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</si>
  <si>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</si>
  <si>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</si>
  <si>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</si>
  <si>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</si>
  <si>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</si>
  <si>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</si>
  <si>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</si>
  <si>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</si>
  <si>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</si>
  <si>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</si>
  <si>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</si>
  <si>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</si>
  <si>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</si>
  <si>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</si>
  <si>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</si>
  <si>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</si>
  <si>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</si>
  <si>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</si>
  <si>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</si>
  <si>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</si>
  <si>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</si>
  <si>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</si>
  <si>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</si>
  <si>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</si>
  <si>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</si>
  <si>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</si>
  <si>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</si>
  <si>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</si>
  <si>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</si>
  <si>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</si>
  <si>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</si>
  <si>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</si>
  <si>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</si>
  <si>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</si>
  <si>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</si>
  <si>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</si>
  <si>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</si>
  <si>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</si>
  <si>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</si>
  <si>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</si>
  <si>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</si>
  <si>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</si>
  <si>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</si>
  <si>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</si>
  <si>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</si>
  <si>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</si>
  <si>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</si>
  <si>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</si>
  <si>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</si>
  <si>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</si>
  <si>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</si>
  <si>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</si>
  <si>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</si>
  <si>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</si>
  <si>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</si>
  <si>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</si>
  <si>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</si>
  <si>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</si>
  <si>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</si>
  <si>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</si>
  <si>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</si>
  <si>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</si>
  <si>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</si>
  <si>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</si>
  <si>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</si>
  <si>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</si>
  <si>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</si>
  <si>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</si>
  <si>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</si>
  <si>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</si>
  <si>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</si>
  <si>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</si>
  <si>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</si>
  <si>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</si>
  <si>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</si>
  <si>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</si>
  <si>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</si>
  <si>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</si>
  <si>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</si>
  <si>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</si>
  <si>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</si>
  <si>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</si>
  <si>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</si>
  <si>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</si>
  <si>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</si>
  <si>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</si>
  <si>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</si>
  <si>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</si>
  <si>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</si>
  <si>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</si>
  <si>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</si>
  <si>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</si>
  <si>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</si>
  <si>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</si>
  <si>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</si>
  <si>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</si>
  <si>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</si>
  <si>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</si>
  <si>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</si>
  <si>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</si>
  <si>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</si>
  <si>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</si>
  <si>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</si>
  <si>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</si>
  <si>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</si>
  <si>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</si>
  <si>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</si>
  <si>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</si>
  <si>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</si>
  <si>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</si>
  <si>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</si>
  <si>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</si>
  <si>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</si>
  <si>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</si>
  <si>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</si>
  <si>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</si>
  <si>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</si>
  <si>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</si>
  <si>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</si>
  <si>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</si>
  <si>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</si>
  <si>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</si>
  <si>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</si>
  <si>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</si>
  <si>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</si>
  <si>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</si>
  <si>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</si>
  <si>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</si>
  <si>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</si>
  <si>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</si>
  <si>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</si>
  <si>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</si>
  <si>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</si>
  <si>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</si>
  <si>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</si>
  <si>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</si>
  <si>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</si>
  <si>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</si>
  <si>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</si>
  <si>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</si>
  <si>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</si>
  <si>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</si>
  <si>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</si>
  <si>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</si>
  <si>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</si>
  <si>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</si>
  <si>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</si>
  <si>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</si>
  <si>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</si>
  <si>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</si>
  <si>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</si>
  <si>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</si>
  <si>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</si>
  <si>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</si>
  <si>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</si>
  <si>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</si>
  <si>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</si>
  <si>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</si>
  <si>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</si>
  <si>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</si>
  <si>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</si>
  <si>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</si>
  <si>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</si>
  <si>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</si>
  <si>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</si>
  <si>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</si>
  <si>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</si>
  <si>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</si>
  <si>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</si>
  <si>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</si>
  <si>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</si>
  <si>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</si>
  <si>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</si>
  <si>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</si>
  <si>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</si>
  <si>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</si>
  <si>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</si>
  <si>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</si>
  <si>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</si>
  <si>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</si>
  <si>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</si>
  <si>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</si>
  <si>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</si>
  <si>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</si>
  <si>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</si>
  <si>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</si>
  <si>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</si>
  <si>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</si>
  <si>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</si>
  <si>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</si>
  <si>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</si>
  <si>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</si>
  <si>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</si>
  <si>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</si>
  <si>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</si>
  <si>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</si>
  <si>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</si>
  <si>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</si>
  <si>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</si>
  <si>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</si>
  <si>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</si>
  <si>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</si>
  <si>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</si>
  <si>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</si>
  <si>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</si>
  <si>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</si>
  <si>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</si>
  <si>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</si>
  <si>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</si>
  <si>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</si>
  <si>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</si>
  <si>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</si>
  <si>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</si>
  <si>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</si>
  <si>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</si>
  <si>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</si>
  <si>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</si>
  <si>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</si>
  <si>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</si>
  <si>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</si>
  <si>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</si>
  <si>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</si>
  <si>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</si>
  <si>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</si>
  <si>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</si>
  <si>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</si>
  <si>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</si>
  <si>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</si>
  <si>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</si>
  <si>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</si>
  <si>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</si>
  <si>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</si>
  <si>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</si>
  <si>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</si>
  <si>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</si>
  <si>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</si>
  <si>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</si>
  <si>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</si>
  <si>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</si>
  <si>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</si>
  <si>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</si>
  <si>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</si>
  <si>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</si>
  <si>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</si>
  <si>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</si>
  <si>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</si>
  <si>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</si>
  <si>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</si>
  <si>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</si>
  <si>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</si>
  <si>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</si>
  <si>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</si>
  <si>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</si>
  <si>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</si>
  <si>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</si>
  <si>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</si>
  <si>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</si>
  <si>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</si>
  <si>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</si>
  <si>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</si>
  <si>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</si>
  <si>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</si>
  <si>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</si>
  <si>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</si>
  <si>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</si>
  <si>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</si>
  <si>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</si>
  <si>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</si>
  <si>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</si>
  <si>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</si>
  <si>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</si>
  <si>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</si>
  <si>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</si>
  <si>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</si>
  <si>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</si>
  <si>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</si>
  <si>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</si>
  <si>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</si>
  <si>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</si>
  <si>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</si>
  <si>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</si>
  <si>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</si>
  <si>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</si>
  <si>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</si>
  <si>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</si>
  <si>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</si>
  <si>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</si>
  <si>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</si>
  <si>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</si>
  <si>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</si>
  <si>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</si>
  <si>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</si>
  <si>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</si>
  <si>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</si>
  <si>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</si>
  <si>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</si>
  <si>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</si>
  <si>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</si>
  <si>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</si>
  <si>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</si>
  <si>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</si>
  <si>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</si>
  <si>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</si>
  <si>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</si>
  <si>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</si>
  <si>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</si>
  <si>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</si>
  <si>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</si>
  <si>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</si>
  <si>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</si>
  <si>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</si>
  <si>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</si>
  <si>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</si>
  <si>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</si>
  <si>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</si>
  <si>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</si>
  <si>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</si>
  <si>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</si>
  <si>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</si>
  <si>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</si>
  <si>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</si>
  <si>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</si>
  <si>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</si>
  <si>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</si>
  <si>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</si>
  <si>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</si>
  <si>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</si>
  <si>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</si>
  <si>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</si>
  <si>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</si>
  <si>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</si>
  <si>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</si>
  <si>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</si>
  <si>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</si>
  <si>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</si>
  <si>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</si>
  <si>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</si>
  <si>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</si>
  <si>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</si>
  <si>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</si>
  <si>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</si>
  <si>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</si>
  <si>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</si>
  <si>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</si>
  <si>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</si>
  <si>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</si>
  <si>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</si>
  <si>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</si>
  <si>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</si>
  <si>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</si>
  <si>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</si>
  <si>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</si>
  <si>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</si>
  <si>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</si>
  <si>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</si>
  <si>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</si>
  <si>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</si>
  <si>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</si>
  <si>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</si>
  <si>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</si>
  <si>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</si>
  <si>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</si>
  <si>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</si>
  <si>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</si>
  <si>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</si>
  <si>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</si>
  <si>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</si>
  <si>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</si>
  <si>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</si>
  <si>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</si>
  <si>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</si>
  <si>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</si>
  <si>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</si>
  <si>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</si>
  <si>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</si>
  <si>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</si>
  <si>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</si>
  <si>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</si>
  <si>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</si>
  <si>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</si>
  <si>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</si>
  <si>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</si>
  <si>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</si>
  <si>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</si>
  <si>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</si>
  <si>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</si>
  <si>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</si>
  <si>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</si>
  <si>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</si>
  <si>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</si>
  <si>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</si>
  <si>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</si>
  <si>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</si>
  <si>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</si>
  <si>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</si>
  <si>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</si>
  <si>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</si>
  <si>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</si>
  <si>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</si>
  <si>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</si>
  <si>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</si>
  <si>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</si>
  <si>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</si>
  <si>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</si>
  <si>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</si>
  <si>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</si>
  <si>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</si>
  <si>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</si>
  <si>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</si>
  <si>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</si>
  <si>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</si>
  <si>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</si>
  <si>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</si>
  <si>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</si>
  <si>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</si>
  <si>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</si>
  <si>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</si>
  <si>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</si>
  <si>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</si>
  <si>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</si>
  <si>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</si>
  <si>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</si>
  <si>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</si>
  <si>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</si>
  <si>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</si>
  <si>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</si>
  <si>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</si>
  <si>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</si>
  <si>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</si>
  <si>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</si>
  <si>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</si>
  <si>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</si>
  <si>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</si>
  <si>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</si>
  <si>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</si>
  <si>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</si>
  <si>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</si>
  <si>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</si>
  <si>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</si>
  <si>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</si>
  <si>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</si>
  <si>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</si>
  <si>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</si>
  <si>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</si>
  <si>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</si>
  <si>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</si>
  <si>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</si>
  <si>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</si>
  <si>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</si>
  <si>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</si>
  <si>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</si>
  <si>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</si>
  <si>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</si>
  <si>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</si>
  <si>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</si>
  <si>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</si>
  <si>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</si>
  <si>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</si>
  <si>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</si>
  <si>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</si>
  <si>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</si>
  <si>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</si>
  <si>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</si>
  <si>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</si>
  <si>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</si>
  <si>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</si>
  <si>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</si>
  <si>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</si>
  <si>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</si>
  <si>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</si>
  <si>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</si>
  <si>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</si>
  <si>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</si>
  <si>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</si>
  <si>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</si>
  <si>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</si>
  <si>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</si>
  <si>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</si>
  <si>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</si>
  <si>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</si>
  <si>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</si>
  <si>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</si>
  <si>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</si>
  <si>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</si>
  <si>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</si>
  <si>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</si>
  <si>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</si>
  <si>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</si>
  <si>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</si>
  <si>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</si>
  <si>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</si>
  <si>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</si>
  <si>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</si>
  <si>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</si>
  <si>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</si>
  <si>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</si>
  <si>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</si>
  <si>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</si>
  <si>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</si>
  <si>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</si>
  <si>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</si>
  <si>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</si>
  <si>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</si>
  <si>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</si>
  <si>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</si>
  <si>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</si>
  <si>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</si>
  <si>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</si>
  <si>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</si>
  <si>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</si>
  <si>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</si>
  <si>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</si>
  <si>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</si>
  <si>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</si>
  <si>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</si>
  <si>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</si>
  <si>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</si>
  <si>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</si>
  <si>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</si>
  <si>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</si>
  <si>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</si>
  <si>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</si>
  <si>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</si>
  <si>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</si>
  <si>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</si>
  <si>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</si>
  <si>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</si>
  <si>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</si>
  <si>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</si>
  <si>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</si>
  <si>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</si>
  <si>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</si>
  <si>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</si>
  <si>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</si>
  <si>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</si>
  <si>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</si>
  <si>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</si>
  <si>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</si>
  <si>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</si>
  <si>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</si>
  <si>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</si>
  <si>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</si>
  <si>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</si>
  <si>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</si>
  <si>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</si>
  <si>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</si>
  <si>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</si>
  <si>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</si>
  <si>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</si>
  <si>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</si>
  <si>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</si>
  <si>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</si>
  <si>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</si>
  <si>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</si>
  <si>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</si>
  <si>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</si>
  <si>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</si>
  <si>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</si>
  <si>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</si>
  <si>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</si>
  <si>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</si>
  <si>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</si>
  <si>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</si>
  <si>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</si>
  <si>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</si>
  <si>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</si>
  <si>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</si>
  <si>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</si>
  <si>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</si>
  <si>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</si>
  <si>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</si>
  <si>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</si>
  <si>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</si>
  <si>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</si>
  <si>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</si>
  <si>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</si>
  <si>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</si>
  <si>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</si>
  <si>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</si>
  <si>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</si>
  <si>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</si>
  <si>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</si>
  <si>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</si>
  <si>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</si>
  <si>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</si>
  <si>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</si>
  <si>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</si>
  <si>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</si>
  <si>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</si>
  <si>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</si>
  <si>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</si>
  <si>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</si>
  <si>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</si>
  <si>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</si>
  <si>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</si>
  <si>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</si>
  <si>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</si>
  <si>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</si>
  <si>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</si>
  <si>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</si>
  <si>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</si>
  <si>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</si>
  <si>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</si>
  <si>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</si>
  <si>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</si>
  <si>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</si>
  <si>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</si>
  <si>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</si>
  <si>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</si>
  <si>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</si>
  <si>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</si>
  <si>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</si>
  <si>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</si>
  <si>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</si>
  <si>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</si>
  <si>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</si>
  <si>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</si>
  <si>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</si>
  <si>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</si>
  <si>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</si>
  <si>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</si>
  <si>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</si>
  <si>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</si>
  <si>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</si>
  <si>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</si>
  <si>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</si>
  <si>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</si>
  <si>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</si>
  <si>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</si>
  <si>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</si>
  <si>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</si>
  <si>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</si>
  <si>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</si>
  <si>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</si>
  <si>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</si>
  <si>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</si>
  <si>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</si>
  <si>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</si>
  <si>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</si>
  <si>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</si>
  <si>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</si>
  <si>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</si>
  <si>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</si>
  <si>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</si>
  <si>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</si>
  <si>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</si>
  <si>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</si>
  <si>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</si>
  <si>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</si>
  <si>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</si>
  <si>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</si>
  <si>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</si>
  <si>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</si>
  <si>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</si>
  <si>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</si>
  <si>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</si>
  <si>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</si>
  <si>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</si>
  <si>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</si>
  <si>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</si>
  <si>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</si>
  <si>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</si>
  <si>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</si>
  <si>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</si>
  <si>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</si>
  <si>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</si>
  <si>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</si>
  <si>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</si>
  <si>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</si>
  <si>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</si>
  <si>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</si>
  <si>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</si>
  <si>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</si>
  <si>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</si>
  <si>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</si>
  <si>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</si>
  <si>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</si>
  <si>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</si>
  <si>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</si>
  <si>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</si>
  <si>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</si>
  <si>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</si>
  <si>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</si>
  <si>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</si>
  <si>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</si>
  <si>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</si>
  <si>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</si>
  <si>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</si>
  <si>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</si>
  <si>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</si>
  <si>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</si>
  <si>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</si>
  <si>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</si>
  <si>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</si>
  <si>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</si>
  <si>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</si>
  <si>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</si>
  <si>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</si>
  <si>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</si>
  <si>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</si>
  <si>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</si>
  <si>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</si>
  <si>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</si>
  <si>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</si>
  <si>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</si>
  <si>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</si>
  <si>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</si>
  <si>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</si>
  <si>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</si>
  <si>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</si>
  <si>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</si>
  <si>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</si>
  <si>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</si>
  <si>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</si>
  <si>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</si>
  <si>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</si>
  <si>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</si>
  <si>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</si>
  <si>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</si>
  <si>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</si>
  <si>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</si>
  <si>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</si>
  <si>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</si>
  <si>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</si>
  <si>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</si>
  <si>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</si>
  <si>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</si>
  <si>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</si>
  <si>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</si>
  <si>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</si>
  <si>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</si>
  <si>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</si>
  <si>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</si>
  <si>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</si>
  <si>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</si>
  <si>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</si>
  <si>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</si>
  <si>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</si>
  <si>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</si>
  <si>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</si>
  <si>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</si>
  <si>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</si>
  <si>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</si>
  <si>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</si>
  <si>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</si>
  <si>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</si>
  <si>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</si>
  <si>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</si>
  <si>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</si>
  <si>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</si>
  <si>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</si>
  <si>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</si>
  <si>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</si>
  <si>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</si>
  <si>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</si>
  <si>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</si>
  <si>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</si>
  <si>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</si>
  <si>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</si>
  <si>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</si>
  <si>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</si>
  <si>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</si>
  <si>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</si>
  <si>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</si>
  <si>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</si>
  <si>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</si>
  <si>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</si>
  <si>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</si>
  <si>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</si>
  <si>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</si>
  <si>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</si>
  <si>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</si>
  <si>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</si>
  <si>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</si>
  <si>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</si>
  <si>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</si>
  <si>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</si>
  <si>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</si>
  <si>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</si>
  <si>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</si>
  <si>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</si>
  <si>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</si>
  <si>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</si>
  <si>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</si>
  <si>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</si>
  <si>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</si>
  <si>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</si>
  <si>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</si>
  <si>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</si>
  <si>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</si>
  <si>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</si>
  <si>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</si>
  <si>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</si>
  <si>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</si>
  <si>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</si>
  <si>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</si>
  <si>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</si>
  <si>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</si>
  <si>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</si>
  <si>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</si>
  <si>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</si>
  <si>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</si>
  <si>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</si>
  <si>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</si>
  <si>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</si>
  <si>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</si>
  <si>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</si>
  <si>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</si>
  <si>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</si>
  <si>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</si>
  <si>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</si>
  <si>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</si>
  <si>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</si>
  <si>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</si>
  <si>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</si>
  <si>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</si>
  <si>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</si>
  <si>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</si>
  <si>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</si>
  <si>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</si>
  <si>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</si>
  <si>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</si>
  <si>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</si>
  <si>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</si>
  <si>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</si>
  <si>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</si>
  <si>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</si>
  <si>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</si>
  <si>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</si>
  <si>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</si>
  <si>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</si>
  <si>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</si>
  <si>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</si>
  <si>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</si>
  <si>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</si>
  <si>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</si>
  <si>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</si>
  <si>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</si>
  <si>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</si>
  <si>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</si>
  <si>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</si>
  <si>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</si>
  <si>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</si>
  <si>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</si>
  <si>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</si>
  <si>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</si>
  <si>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</si>
  <si>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</si>
  <si>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</si>
  <si>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</si>
  <si>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</si>
  <si>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</si>
  <si>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</si>
  <si>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</si>
  <si>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</si>
  <si>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</si>
  <si>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</si>
  <si>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</si>
  <si>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</si>
  <si>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</si>
  <si>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</si>
  <si>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</si>
  <si>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</si>
  <si>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</si>
  <si>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</si>
  <si>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</si>
  <si>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</si>
  <si>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</si>
  <si>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</si>
  <si>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</si>
  <si>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</si>
  <si>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</si>
  <si>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</si>
  <si>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</si>
  <si>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</si>
  <si>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</si>
  <si>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</si>
  <si>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</si>
  <si>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</si>
  <si>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</si>
  <si>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</si>
  <si>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</si>
  <si>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</si>
  <si>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</si>
  <si>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</si>
  <si>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</si>
  <si>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</si>
  <si>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</si>
  <si>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</si>
  <si>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</si>
  <si>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</si>
  <si>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</si>
  <si>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</si>
  <si>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</si>
  <si>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</si>
  <si>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</si>
  <si>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</si>
  <si>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</si>
  <si>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</si>
  <si>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</si>
  <si>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</si>
  <si>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</si>
  <si>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</si>
  <si>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</si>
  <si>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</si>
  <si>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</si>
  <si>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</si>
  <si>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</si>
  <si>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</si>
  <si>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</si>
  <si>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</si>
  <si>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</si>
  <si>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</si>
  <si>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</si>
  <si>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</si>
  <si>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</si>
  <si>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</si>
  <si>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</si>
  <si>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</si>
  <si>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</si>
  <si>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</si>
  <si>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</si>
  <si>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</si>
  <si>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</si>
  <si>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</si>
  <si>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</si>
  <si>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</si>
  <si>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</si>
  <si>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</si>
  <si>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</si>
  <si>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</si>
  <si>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</si>
  <si>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</si>
  <si>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</si>
  <si>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</si>
  <si>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</si>
  <si>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</si>
  <si>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</si>
  <si>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</si>
  <si>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</si>
  <si>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</si>
  <si>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</si>
  <si>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</si>
  <si>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</si>
  <si>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</si>
  <si>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</si>
  <si>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</si>
  <si>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</si>
  <si>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</si>
  <si>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</si>
  <si>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</si>
  <si>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</si>
  <si>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</si>
  <si>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</si>
  <si>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</si>
  <si>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</si>
  <si>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</si>
  <si>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</si>
  <si>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</si>
  <si>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</si>
  <si>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</si>
  <si>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</si>
  <si>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</si>
  <si>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</si>
  <si>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</si>
  <si>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</si>
  <si>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</si>
  <si>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</si>
  <si>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</si>
  <si>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</si>
  <si>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</si>
  <si>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</si>
  <si>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</si>
  <si>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</si>
  <si>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</si>
  <si>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</si>
  <si>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</si>
  <si>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</si>
  <si>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</si>
  <si>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</si>
  <si>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</si>
  <si>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</si>
  <si>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</si>
  <si>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</si>
  <si>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</si>
  <si>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</si>
  <si>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</si>
  <si>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</si>
  <si>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</si>
  <si>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</si>
  <si>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</si>
  <si>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</si>
  <si>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</si>
  <si>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</si>
  <si>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</si>
  <si>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</si>
  <si>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</si>
  <si>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</si>
  <si>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</si>
  <si>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</si>
  <si>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</si>
  <si>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</si>
  <si>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</si>
  <si>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</si>
  <si>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</si>
  <si>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</si>
  <si>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</si>
  <si>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</si>
  <si>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</si>
  <si>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</si>
  <si>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</si>
  <si>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</si>
  <si>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</si>
  <si>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</si>
  <si>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</si>
  <si>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</si>
  <si>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</si>
  <si>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</si>
  <si>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</si>
  <si>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</si>
  <si>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</si>
  <si>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</si>
  <si>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</si>
  <si>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</si>
  <si>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</si>
  <si>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</si>
  <si>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</si>
  <si>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</si>
  <si>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</si>
  <si>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</si>
  <si>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</si>
  <si>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</si>
  <si>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</si>
  <si>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</si>
  <si>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</si>
  <si>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</si>
  <si>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</si>
  <si>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</si>
  <si>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</si>
  <si>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</si>
  <si>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</si>
  <si>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</si>
  <si>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</si>
  <si>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</si>
  <si>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</si>
  <si>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</si>
  <si>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</si>
  <si>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</si>
  <si>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</si>
  <si>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</si>
  <si>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</si>
  <si>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</si>
  <si>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</si>
  <si>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</si>
  <si>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</si>
  <si>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</si>
  <si>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</si>
  <si>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</si>
  <si>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</si>
  <si>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</si>
  <si>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</si>
  <si>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</si>
  <si>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</si>
  <si>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</si>
  <si>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</si>
  <si>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</si>
  <si>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</si>
  <si>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</si>
  <si>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</si>
  <si>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</si>
  <si>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</si>
  <si>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</si>
  <si>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</si>
  <si>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</si>
  <si>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</si>
  <si>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</si>
  <si>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</si>
  <si>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</si>
  <si>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</si>
  <si>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</si>
  <si>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</si>
  <si>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</si>
  <si>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</si>
  <si>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</si>
  <si>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</si>
  <si>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</si>
  <si>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</si>
  <si>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</si>
  <si>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</si>
  <si>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</si>
  <si>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</si>
  <si>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</si>
  <si>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</si>
  <si>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</si>
  <si>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</si>
  <si>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</si>
  <si>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</si>
  <si>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</si>
  <si>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</si>
  <si>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</si>
  <si>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</si>
  <si>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</si>
  <si>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</si>
  <si>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</si>
  <si>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</si>
  <si>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</si>
  <si>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</si>
  <si>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</si>
  <si>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</si>
  <si>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</si>
  <si>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</si>
  <si>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</si>
  <si>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</si>
  <si>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</si>
  <si>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</si>
  <si>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</si>
  <si>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</si>
  <si>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</si>
  <si>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</si>
  <si>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</si>
  <si>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</si>
  <si>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</si>
  <si>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</si>
  <si>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</si>
  <si>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</si>
  <si>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</si>
  <si>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</si>
  <si>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</si>
  <si>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</si>
  <si>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</si>
  <si>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</si>
  <si>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</si>
  <si>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</si>
  <si>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</si>
  <si>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</si>
  <si>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</si>
  <si>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</si>
  <si>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</si>
  <si>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</si>
  <si>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</si>
  <si>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</si>
  <si>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</si>
  <si>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</si>
  <si>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</si>
  <si>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</si>
  <si>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</si>
  <si>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</si>
  <si>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</si>
  <si>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</si>
  <si>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</si>
  <si>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</si>
  <si>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</si>
  <si>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</si>
  <si>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</si>
  <si>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</si>
  <si>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</si>
  <si>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</si>
  <si>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</si>
  <si>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</si>
  <si>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</si>
  <si>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</si>
  <si>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</si>
  <si>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</si>
  <si>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</si>
  <si>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</si>
  <si>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</si>
  <si>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</si>
  <si>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</si>
  <si>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</si>
  <si>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</si>
  <si>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</si>
  <si>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</si>
  <si>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</si>
  <si>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</si>
  <si>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</si>
  <si>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</si>
  <si>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</si>
  <si>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</si>
  <si>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</si>
  <si>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</si>
  <si>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</si>
  <si>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</si>
  <si>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</si>
  <si>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</si>
  <si>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</si>
  <si>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</si>
  <si>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</si>
  <si>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</si>
  <si>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</si>
  <si>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</si>
  <si>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</si>
  <si>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</si>
  <si>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</si>
  <si>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</si>
  <si>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</si>
  <si>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</si>
  <si>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</si>
  <si>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</si>
  <si>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</si>
  <si>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</si>
  <si>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</si>
  <si>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</si>
  <si>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</si>
  <si>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</si>
  <si>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</si>
  <si>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</si>
  <si>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</si>
  <si>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</si>
  <si>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</si>
  <si>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</si>
  <si>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</si>
  <si>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</si>
  <si>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</si>
  <si>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</si>
  <si>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</si>
  <si>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</si>
  <si>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</si>
  <si>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</si>
  <si>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</si>
  <si>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</si>
  <si>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</si>
  <si>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</si>
  <si>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</si>
  <si>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</si>
  <si>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</si>
  <si>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</si>
  <si>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</si>
  <si>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</si>
  <si>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</si>
  <si>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</si>
  <si>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</si>
  <si>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</si>
  <si>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</si>
  <si>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</si>
  <si>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</si>
  <si>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</si>
  <si>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</si>
  <si>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</si>
  <si>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</si>
  <si>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</si>
  <si>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</si>
  <si>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</si>
  <si>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</si>
  <si>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</si>
  <si>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</si>
  <si>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</si>
  <si>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</si>
  <si>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</si>
  <si>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</si>
  <si>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</si>
  <si>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</si>
  <si>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</si>
  <si>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</si>
  <si>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</si>
  <si>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</si>
  <si>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</si>
  <si>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</si>
  <si>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</si>
  <si>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</si>
  <si>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</si>
  <si>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</si>
  <si>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</si>
  <si>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</si>
  <si>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</si>
  <si>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</si>
  <si>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</si>
  <si>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</si>
  <si>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</si>
  <si>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</si>
  <si>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</si>
  <si>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</si>
  <si>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</si>
  <si>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</si>
  <si>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</si>
  <si>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</si>
  <si>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</si>
  <si>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</si>
  <si>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</si>
  <si>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</si>
  <si>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</si>
  <si>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</si>
  <si>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</si>
  <si>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</si>
  <si>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</si>
  <si>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</si>
  <si>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</si>
  <si>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</si>
  <si>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</si>
  <si>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</si>
  <si>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</si>
  <si>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</si>
  <si>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</si>
  <si>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</si>
  <si>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</si>
  <si>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</si>
  <si>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</si>
  <si>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</si>
  <si>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</si>
  <si>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</si>
  <si>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</si>
  <si>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</si>
  <si>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</si>
  <si>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</si>
  <si>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</si>
  <si>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</si>
  <si>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</si>
  <si>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</si>
  <si>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</si>
  <si>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</si>
  <si>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</si>
  <si>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</si>
  <si>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</si>
  <si>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</si>
  <si>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</si>
  <si>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</si>
  <si>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</si>
  <si>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</si>
  <si>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</si>
  <si>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</si>
  <si>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</si>
  <si>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</si>
  <si>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</si>
  <si>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</si>
  <si>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</si>
  <si>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</si>
  <si>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</si>
  <si>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</si>
  <si>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</si>
  <si>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</si>
  <si>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</si>
  <si>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</si>
  <si>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</si>
  <si>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</si>
  <si>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</si>
  <si>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</si>
  <si>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</si>
  <si>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</si>
  <si>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</si>
  <si>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</si>
  <si>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</si>
  <si>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</si>
  <si>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</si>
  <si>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</si>
  <si>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</si>
  <si>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</si>
  <si>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</si>
  <si>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</si>
  <si>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</si>
  <si>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</si>
  <si>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</si>
  <si>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</si>
  <si>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</si>
  <si>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</si>
  <si>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</si>
  <si>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</si>
  <si>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</si>
  <si>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</si>
  <si>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</si>
  <si>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</si>
  <si>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</si>
  <si>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</si>
  <si>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</si>
  <si>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</si>
  <si>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</si>
  <si>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</si>
  <si>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</si>
  <si>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</si>
  <si>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</si>
  <si>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</si>
  <si>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</si>
  <si>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</si>
  <si>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</si>
  <si>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</si>
  <si>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</si>
  <si>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</si>
  <si>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</si>
  <si>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</si>
  <si>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</si>
  <si>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</si>
  <si>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</si>
  <si>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</si>
  <si>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</si>
  <si>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</si>
  <si>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</si>
  <si>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</si>
  <si>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</si>
  <si>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</si>
  <si>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</si>
  <si>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</si>
  <si>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</si>
  <si>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</si>
  <si>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</si>
  <si>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</si>
  <si>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</si>
  <si>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</si>
  <si>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</si>
  <si>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</si>
  <si>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</si>
  <si>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</si>
  <si>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</si>
  <si>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</si>
  <si>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</si>
  <si>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</si>
  <si>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</si>
  <si>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</si>
  <si>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</si>
  <si>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</si>
  <si>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</si>
  <si>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</si>
  <si>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</si>
  <si>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</si>
  <si>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</si>
  <si>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</si>
  <si>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</si>
  <si>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</si>
  <si>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</si>
  <si>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</si>
  <si>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</si>
  <si>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</si>
  <si>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</si>
  <si>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</si>
  <si>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</si>
  <si>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</si>
  <si>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</si>
  <si>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</si>
  <si>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</si>
  <si>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</si>
  <si>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</si>
  <si>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</si>
  <si>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</si>
  <si>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</si>
  <si>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</si>
  <si>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</si>
  <si>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</si>
  <si>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</si>
  <si>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</si>
  <si>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</si>
  <si>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</si>
  <si>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</si>
  <si>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</si>
  <si>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</si>
  <si>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</si>
  <si>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</si>
  <si>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</si>
  <si>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</si>
  <si>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</si>
  <si>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</si>
  <si>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</si>
  <si>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</si>
  <si>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</si>
  <si>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</si>
  <si>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</si>
  <si>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</si>
  <si>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</si>
  <si>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</si>
  <si>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</si>
  <si>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</si>
  <si>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</si>
  <si>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</si>
  <si>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</si>
  <si>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</si>
  <si>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</si>
  <si>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</si>
  <si>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</si>
  <si>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</si>
  <si>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</si>
  <si>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</si>
  <si>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</si>
  <si>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</si>
  <si>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</si>
  <si>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</si>
  <si>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</si>
  <si>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</si>
  <si>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</si>
  <si>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</si>
  <si>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</si>
  <si>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</si>
  <si>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</si>
  <si>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</si>
  <si>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</si>
  <si>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</si>
  <si>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</si>
  <si>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</si>
  <si>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</si>
  <si>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</si>
  <si>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</si>
  <si>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</si>
  <si>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</si>
  <si>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</si>
  <si>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</si>
  <si>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</si>
  <si>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</si>
  <si>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</si>
  <si>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</si>
  <si>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</si>
  <si>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</si>
  <si>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</si>
  <si>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</si>
  <si>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</si>
  <si>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</si>
  <si>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</si>
  <si>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</si>
  <si>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</si>
  <si>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</si>
  <si>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</si>
  <si>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</si>
  <si>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</si>
  <si>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</si>
  <si>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</si>
  <si>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</si>
  <si>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</si>
  <si>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</si>
  <si>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</si>
  <si>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</si>
  <si>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</si>
  <si>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</si>
  <si>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</si>
  <si>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</si>
  <si>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</si>
  <si>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</si>
  <si>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</si>
  <si>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</si>
  <si>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</si>
  <si>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</si>
  <si>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</si>
  <si>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</si>
  <si>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</si>
  <si>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</si>
  <si>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</si>
  <si>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</si>
  <si>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</si>
  <si>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</si>
  <si>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</si>
  <si>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</si>
  <si>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</si>
  <si>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</si>
  <si>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</si>
  <si>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</si>
  <si>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</si>
  <si>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</si>
  <si>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</si>
  <si>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</si>
  <si>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</si>
  <si>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</si>
  <si>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</si>
  <si>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</si>
  <si>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</si>
  <si>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</si>
  <si>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</si>
  <si>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</si>
  <si>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</si>
  <si>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</si>
  <si>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</si>
  <si>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</si>
  <si>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</si>
  <si>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</si>
  <si>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</si>
  <si>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</si>
  <si>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</si>
  <si>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</si>
  <si>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</si>
  <si>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</si>
  <si>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</si>
  <si>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</si>
  <si>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</si>
  <si>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</si>
  <si>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</si>
  <si>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</si>
  <si>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</si>
  <si>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</si>
  <si>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</si>
  <si>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</si>
  <si>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</si>
  <si>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</si>
  <si>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</si>
  <si>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</si>
  <si>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</si>
  <si>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</si>
  <si>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</si>
  <si>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</si>
  <si>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</si>
  <si>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</si>
  <si>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</si>
  <si>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</si>
  <si>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</si>
  <si>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</si>
  <si>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</si>
  <si>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</si>
  <si>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</si>
  <si>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</si>
  <si>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</si>
  <si>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</si>
  <si>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</si>
  <si>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</si>
  <si>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</si>
  <si>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</si>
  <si>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</si>
  <si>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</si>
  <si>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</si>
  <si>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</si>
  <si>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</si>
  <si>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</si>
  <si>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</si>
  <si>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</si>
  <si>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</si>
  <si>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</si>
  <si>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</si>
  <si>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</si>
  <si>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</si>
  <si>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</si>
  <si>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</si>
  <si>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</si>
  <si>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</si>
  <si>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</si>
  <si>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</si>
  <si>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</si>
  <si>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</si>
  <si>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</si>
  <si>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</si>
  <si>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</si>
  <si>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</si>
  <si>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</si>
  <si>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</si>
  <si>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</si>
  <si>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</si>
  <si>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</si>
  <si>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</si>
  <si>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</si>
  <si>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</si>
  <si>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</si>
  <si>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</si>
  <si>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</si>
  <si>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</si>
  <si>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</si>
  <si>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</si>
  <si>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</si>
  <si>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</si>
  <si>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</si>
  <si>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</si>
  <si>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</si>
  <si>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</si>
  <si>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</si>
  <si>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</si>
  <si>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</si>
  <si>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</si>
  <si>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</si>
  <si>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</si>
  <si>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</si>
  <si>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</si>
  <si>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</si>
  <si>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</si>
  <si>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</si>
  <si>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</si>
  <si>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</si>
  <si>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</si>
  <si>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</si>
  <si>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</si>
  <si>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</si>
  <si>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</si>
  <si>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</si>
  <si>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</si>
  <si>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</si>
  <si>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</si>
  <si>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</si>
  <si>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</si>
  <si>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</si>
  <si>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</si>
  <si>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</si>
  <si>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</si>
  <si>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</si>
  <si>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</si>
  <si>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</si>
  <si>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</si>
  <si>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</si>
  <si>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</si>
  <si>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</si>
  <si>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</si>
  <si>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</si>
  <si>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</si>
  <si>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</si>
  <si>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</si>
  <si>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</si>
  <si>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</si>
  <si>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</si>
  <si>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</si>
  <si>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</si>
  <si>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</si>
  <si>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</si>
  <si>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</si>
  <si>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</si>
  <si>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</si>
  <si>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</si>
  <si>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</si>
  <si>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</si>
  <si>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</si>
  <si>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</si>
  <si>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</si>
  <si>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</si>
  <si>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</si>
  <si>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</si>
  <si>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</si>
  <si>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</si>
  <si>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</si>
  <si>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</si>
  <si>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</si>
  <si>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</si>
  <si>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</si>
  <si>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</si>
  <si>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</si>
  <si>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</si>
  <si>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</si>
  <si>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</si>
  <si>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</si>
  <si>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</si>
  <si>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</si>
  <si>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</si>
  <si>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</si>
  <si>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</si>
  <si>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</si>
  <si>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</si>
  <si>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</si>
  <si>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</si>
  <si>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</si>
  <si>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</si>
  <si>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</si>
  <si>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</si>
  <si>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</si>
  <si>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</si>
  <si>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</si>
  <si>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</si>
  <si>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</si>
  <si>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</si>
  <si>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</si>
  <si>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</si>
  <si>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</si>
  <si>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</si>
  <si>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</si>
  <si>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</si>
  <si>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</si>
  <si>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</si>
  <si>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</si>
  <si>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</si>
  <si>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</si>
  <si>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</si>
  <si>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</si>
  <si>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</si>
  <si>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</si>
  <si>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</si>
  <si>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</si>
  <si>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</si>
  <si>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</si>
  <si>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</si>
  <si>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</si>
  <si>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</si>
  <si>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</si>
  <si>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</si>
  <si>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</si>
  <si>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</si>
  <si>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</si>
  <si>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</si>
  <si>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</si>
  <si>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</si>
  <si>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</si>
  <si>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</si>
  <si>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</si>
  <si>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</si>
  <si>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</si>
  <si>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</si>
  <si>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</si>
  <si>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</si>
  <si>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</si>
  <si>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</si>
  <si>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</si>
  <si>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</si>
  <si>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</si>
  <si>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</si>
  <si>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</si>
  <si>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</si>
  <si>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</si>
  <si>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</si>
  <si>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</si>
  <si>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</si>
  <si>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</si>
  <si>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</si>
  <si>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</si>
  <si>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</si>
  <si>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</si>
  <si>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</si>
  <si>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</si>
  <si>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</si>
  <si>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</si>
  <si>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</si>
  <si>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</si>
  <si>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</si>
  <si>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</si>
  <si>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</si>
  <si>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</si>
  <si>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</si>
  <si>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</si>
  <si>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</si>
  <si>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</si>
  <si>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</si>
  <si>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</si>
  <si>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</si>
  <si>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</si>
  <si>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</si>
  <si>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</si>
  <si>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</si>
  <si>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</si>
  <si>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</si>
  <si>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</si>
  <si>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</si>
  <si>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</si>
  <si>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</si>
  <si>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</si>
  <si>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</si>
  <si>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</si>
  <si>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</si>
  <si>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</si>
  <si>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</si>
  <si>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</si>
  <si>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</si>
  <si>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</si>
  <si>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</si>
  <si>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</si>
  <si>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</si>
  <si>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</si>
  <si>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</si>
  <si>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</si>
  <si>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</si>
  <si>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</si>
  <si>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</si>
  <si>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</si>
  <si>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</si>
  <si>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</si>
  <si>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</si>
  <si>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</si>
  <si>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</si>
  <si>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</si>
  <si>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</si>
  <si>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</si>
  <si>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</si>
  <si>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</si>
  <si>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</si>
  <si>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</si>
  <si>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</si>
  <si>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</si>
  <si>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</si>
  <si>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</si>
  <si>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</si>
  <si>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</si>
  <si>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</si>
  <si>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</si>
  <si>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</si>
  <si>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</si>
  <si>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</si>
  <si>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</si>
  <si>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</si>
  <si>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</si>
  <si>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</si>
  <si>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</si>
  <si>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</si>
  <si>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</si>
  <si>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</si>
  <si>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</si>
  <si>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</si>
  <si>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</si>
  <si>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</si>
  <si>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</si>
  <si>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</si>
  <si>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</si>
  <si>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</si>
  <si>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</si>
  <si>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</si>
  <si>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</si>
  <si>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</si>
  <si>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</si>
  <si>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</si>
  <si>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</si>
  <si>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</si>
  <si>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</si>
  <si>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</si>
  <si>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</si>
  <si>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</si>
  <si>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</si>
  <si>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</si>
  <si>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</si>
  <si>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</si>
  <si>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</si>
  <si>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</si>
  <si>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</si>
  <si>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</si>
  <si>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</si>
  <si>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</si>
  <si>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</si>
  <si>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</si>
  <si>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</si>
  <si>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</si>
  <si>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</si>
  <si>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</si>
  <si>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</si>
  <si>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</si>
  <si>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</si>
  <si>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</si>
  <si>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</si>
  <si>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</si>
  <si>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</si>
  <si>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</si>
  <si>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</si>
  <si>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</si>
  <si>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</si>
  <si>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</si>
  <si>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</si>
  <si>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</si>
  <si>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</si>
  <si>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</si>
  <si>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</si>
  <si>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</si>
  <si>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</si>
  <si>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</si>
  <si>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</si>
  <si>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</si>
  <si>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</si>
  <si>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</si>
  <si>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</si>
  <si>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</si>
  <si>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</si>
  <si>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</si>
  <si>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</si>
  <si>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</si>
  <si>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</si>
  <si>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</si>
  <si>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</si>
  <si>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</si>
  <si>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</si>
  <si>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</si>
  <si>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</si>
  <si>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</si>
  <si>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</si>
  <si>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</si>
  <si>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</si>
  <si>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</si>
  <si>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</si>
  <si>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</si>
  <si>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</si>
  <si>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</si>
  <si>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</si>
  <si>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</si>
  <si>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</si>
  <si>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</si>
  <si>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</si>
  <si>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</si>
  <si>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</si>
  <si>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</si>
  <si>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</si>
  <si>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</si>
  <si>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</si>
  <si>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</si>
  <si>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</si>
  <si>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</si>
  <si>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</si>
  <si>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</si>
  <si>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</si>
  <si>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</si>
  <si>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</si>
  <si>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</si>
  <si>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</si>
  <si>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</si>
  <si>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</si>
  <si>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</si>
  <si>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</si>
  <si>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</si>
  <si>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</si>
  <si>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</si>
  <si>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</si>
  <si>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</si>
  <si>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</si>
  <si>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</si>
  <si>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</si>
  <si>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</si>
  <si>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</si>
  <si>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</si>
  <si>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</si>
  <si>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</si>
  <si>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</si>
  <si>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</si>
  <si>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</si>
  <si>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</si>
  <si>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</si>
  <si>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</si>
  <si>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</si>
  <si>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</si>
  <si>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</si>
  <si>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</si>
  <si>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</si>
  <si>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</si>
  <si>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</si>
  <si>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</si>
  <si>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</si>
  <si>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</si>
  <si>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</si>
  <si>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</si>
  <si>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</si>
  <si>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</si>
  <si>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</si>
  <si>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</si>
  <si>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</si>
  <si>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</si>
  <si>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</si>
  <si>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</si>
  <si>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</si>
  <si>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</si>
  <si>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</si>
  <si>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</si>
  <si>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</si>
  <si>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</si>
  <si>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</si>
  <si>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</si>
  <si>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</si>
  <si>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</si>
  <si>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</si>
  <si>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</si>
  <si>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</si>
  <si>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</si>
  <si>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</si>
  <si>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</si>
  <si>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</si>
  <si>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</si>
  <si>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</si>
  <si>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</si>
  <si>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</si>
  <si>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</si>
  <si>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</si>
  <si>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</si>
  <si>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</si>
  <si>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</si>
  <si>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</si>
  <si>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</si>
  <si>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</si>
  <si>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</si>
  <si>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</si>
  <si>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</si>
  <si>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</si>
  <si>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</si>
  <si>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</si>
  <si>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</si>
  <si>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</si>
  <si>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</si>
  <si>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</si>
  <si>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</si>
  <si>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</si>
  <si>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</si>
  <si>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</si>
  <si>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</si>
  <si>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</si>
  <si>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</si>
  <si>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</si>
  <si>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</si>
  <si>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</si>
  <si>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</si>
  <si>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</si>
  <si>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</si>
  <si>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</si>
  <si>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</si>
  <si>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</si>
  <si>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</si>
  <si>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</si>
  <si>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</si>
  <si>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</si>
  <si>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</si>
  <si>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</si>
  <si>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</si>
  <si>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</si>
  <si>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</si>
  <si>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</si>
  <si>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</si>
  <si>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</si>
  <si>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</si>
  <si>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</si>
  <si>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</si>
  <si>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</si>
  <si>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</si>
  <si>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</si>
  <si>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</si>
  <si>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</si>
  <si>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</si>
  <si>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</si>
  <si>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</si>
  <si>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</si>
  <si>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</si>
  <si>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</si>
  <si>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</si>
  <si>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</si>
  <si>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</si>
  <si>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</si>
  <si>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</si>
  <si>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</si>
  <si>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</si>
  <si>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</si>
  <si>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</si>
  <si>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</si>
  <si>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</si>
  <si>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</si>
  <si>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</si>
  <si>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</si>
  <si>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</si>
  <si>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</si>
  <si>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</si>
  <si>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</si>
  <si>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</si>
  <si>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</si>
  <si>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</si>
  <si>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</si>
  <si>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</si>
  <si>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</si>
  <si>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</si>
  <si>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</si>
  <si>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</si>
  <si>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</si>
  <si>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</si>
  <si>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</si>
  <si>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</si>
  <si>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</si>
  <si>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</si>
  <si>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</si>
  <si>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</si>
  <si>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</si>
  <si>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</si>
  <si>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</si>
  <si>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</si>
  <si>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</si>
  <si>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</si>
  <si>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</si>
  <si>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</si>
  <si>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</si>
  <si>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</si>
  <si>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</si>
  <si>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</si>
  <si>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</si>
  <si>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</si>
  <si>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</si>
  <si>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</si>
  <si>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</si>
  <si>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</si>
  <si>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</si>
  <si>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</si>
  <si>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</si>
  <si>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</si>
  <si>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</si>
  <si>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</si>
  <si>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</si>
  <si>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</si>
  <si>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</si>
  <si>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</si>
  <si>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</si>
  <si>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</si>
  <si>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</si>
  <si>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</si>
  <si>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</si>
  <si>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</si>
  <si>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</si>
  <si>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</si>
  <si>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</si>
  <si>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</si>
  <si>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</si>
  <si>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</si>
  <si>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</si>
  <si>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</si>
  <si>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</si>
  <si>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</si>
  <si>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</si>
  <si>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</si>
  <si>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</si>
  <si>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</si>
  <si>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</si>
  <si>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</si>
  <si>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</si>
  <si>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</si>
  <si>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</si>
  <si>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</si>
  <si>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</si>
  <si>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</si>
  <si>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</si>
  <si>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</si>
  <si>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</si>
  <si>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</si>
  <si>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</si>
  <si>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</si>
  <si>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</si>
  <si>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</si>
  <si>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</si>
  <si>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</si>
  <si>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</si>
  <si>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</si>
  <si>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</si>
  <si>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</si>
  <si>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</si>
  <si>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</si>
  <si>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</si>
  <si>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</si>
  <si>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</si>
  <si>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</si>
  <si>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</si>
  <si>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</si>
  <si>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</si>
  <si>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</si>
  <si>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</si>
  <si>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</si>
  <si>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</si>
  <si>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</si>
  <si>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</si>
  <si>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</si>
  <si>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</si>
  <si>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</si>
  <si>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</si>
  <si>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</si>
  <si>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</si>
  <si>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</si>
  <si>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</si>
  <si>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</si>
  <si>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</si>
  <si>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</si>
  <si>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</si>
  <si>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</si>
  <si>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</si>
  <si>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</si>
  <si>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</si>
  <si>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</si>
  <si>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</si>
  <si>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</si>
  <si>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</si>
  <si>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</si>
  <si>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</si>
  <si>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</si>
  <si>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</si>
  <si>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</si>
  <si>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</si>
  <si>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</si>
  <si>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</si>
  <si>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</si>
  <si>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</si>
  <si>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</si>
  <si>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</si>
  <si>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</si>
  <si>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</si>
  <si>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</si>
  <si>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</si>
  <si>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</si>
  <si>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</si>
  <si>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</si>
  <si>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</si>
  <si>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</si>
  <si>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</si>
  <si>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</si>
  <si>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</si>
  <si>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</si>
  <si>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</si>
  <si>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</si>
  <si>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</si>
  <si>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</si>
  <si>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</si>
  <si>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</si>
  <si>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</si>
  <si>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</si>
  <si>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</si>
  <si>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</si>
  <si>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</si>
  <si>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</si>
  <si>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</si>
  <si>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</si>
  <si>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</si>
  <si>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</si>
  <si>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</si>
  <si>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</si>
  <si>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</si>
  <si>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</si>
  <si>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</si>
  <si>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</si>
  <si>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</si>
  <si>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</si>
  <si>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</si>
  <si>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</si>
  <si>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</si>
  <si>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</si>
  <si>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</si>
  <si>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</si>
  <si>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</si>
  <si>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</si>
  <si>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</si>
  <si>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</si>
  <si>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</si>
  <si>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</si>
  <si>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</si>
  <si>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</si>
  <si>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</si>
  <si>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</si>
  <si>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</si>
  <si>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</si>
  <si>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</si>
  <si>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</si>
  <si>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</si>
  <si>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</si>
  <si>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</si>
  <si>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</si>
  <si>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</si>
  <si>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</si>
  <si>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</si>
  <si>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</si>
  <si>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</si>
  <si>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</si>
  <si>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</si>
  <si>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</si>
  <si>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</si>
  <si>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</si>
  <si>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</si>
  <si>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</si>
  <si>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</si>
  <si>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</si>
  <si>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</si>
  <si>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</si>
  <si>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</si>
  <si>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</si>
  <si>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</si>
  <si>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</si>
  <si>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</si>
  <si>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</si>
  <si>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</si>
  <si>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</si>
  <si>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</si>
  <si>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</si>
  <si>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</si>
  <si>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</si>
  <si>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</si>
  <si>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</si>
  <si>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</si>
  <si>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</si>
  <si>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</si>
  <si>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</si>
  <si>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</si>
  <si>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</si>
  <si>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</si>
  <si>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</si>
  <si>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</si>
  <si>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</si>
  <si>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</si>
  <si>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</si>
  <si>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</si>
  <si>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</si>
  <si>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</si>
  <si>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</si>
  <si>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</si>
  <si>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</si>
  <si>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</si>
  <si>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</si>
  <si>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</si>
  <si>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</si>
  <si>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</si>
  <si>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</si>
  <si>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</si>
  <si>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</si>
  <si>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</si>
  <si>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</si>
  <si>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</si>
  <si>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</si>
  <si>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</si>
  <si>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</si>
  <si>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</si>
  <si>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</si>
  <si>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</si>
  <si>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</si>
  <si>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</si>
  <si>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</si>
  <si>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</si>
  <si>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</si>
  <si>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</si>
  <si>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</si>
  <si>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</si>
  <si>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</si>
  <si>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</si>
  <si>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</si>
  <si>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</si>
  <si>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</si>
  <si>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</si>
  <si>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</si>
  <si>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</si>
  <si>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</si>
  <si>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</si>
  <si>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</si>
  <si>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</si>
  <si>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</si>
  <si>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</si>
  <si>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</si>
  <si>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</si>
  <si>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</si>
  <si>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</si>
  <si>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</si>
  <si>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</si>
  <si>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</si>
  <si>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</si>
  <si>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</si>
  <si>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</si>
  <si>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</si>
  <si>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</si>
  <si>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</si>
  <si>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</si>
  <si>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</si>
  <si>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</si>
  <si>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</si>
  <si>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</si>
  <si>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</si>
  <si>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</si>
  <si>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</si>
  <si>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</si>
  <si>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</si>
  <si>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</si>
  <si>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</si>
  <si>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</si>
  <si>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</si>
  <si>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</si>
  <si>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</si>
  <si>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</si>
  <si>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</si>
  <si>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</si>
  <si>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</si>
  <si>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</si>
  <si>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</si>
  <si>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</si>
  <si>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</si>
  <si>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</si>
  <si>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</si>
  <si>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</si>
  <si>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</si>
  <si>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</si>
  <si>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</si>
  <si>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</si>
  <si>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</si>
  <si>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</si>
  <si>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</si>
  <si>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</si>
  <si>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</si>
  <si>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</si>
  <si>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</si>
  <si>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</si>
  <si>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</si>
  <si>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</si>
  <si>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</si>
  <si>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</si>
  <si>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</si>
  <si>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</si>
  <si>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</si>
  <si>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</si>
  <si>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</si>
  <si>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</si>
  <si>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</si>
  <si>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</si>
  <si>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</si>
  <si>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</si>
  <si>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</si>
  <si>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</si>
  <si>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</si>
  <si>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</si>
  <si>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</si>
  <si>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</si>
  <si>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</si>
  <si>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</si>
  <si>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</si>
  <si>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</si>
  <si>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</si>
  <si>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</si>
  <si>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</si>
  <si>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</si>
  <si>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</si>
  <si>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</si>
  <si>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</si>
  <si>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</si>
  <si>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</si>
  <si>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</si>
  <si>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</si>
  <si>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</si>
  <si>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</si>
  <si>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</si>
  <si>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</si>
  <si>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</si>
  <si>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</si>
  <si>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</si>
  <si>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</si>
  <si>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</si>
  <si>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</si>
  <si>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</si>
  <si>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</si>
  <si>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</si>
  <si>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</si>
  <si>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</si>
  <si>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</si>
  <si>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</si>
  <si>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</si>
  <si>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</si>
  <si>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</si>
  <si>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</si>
  <si>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</si>
  <si>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</si>
  <si>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</si>
  <si>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</si>
  <si>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</si>
  <si>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</si>
  <si>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</si>
  <si>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</si>
  <si>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</si>
  <si>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</si>
  <si>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</si>
  <si>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</si>
  <si>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</si>
  <si>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</si>
  <si>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</si>
  <si>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</si>
  <si>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</si>
  <si>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</si>
  <si>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</si>
  <si>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</si>
  <si>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</si>
  <si>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</si>
  <si>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</si>
  <si>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</si>
  <si>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</si>
  <si>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</si>
  <si>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</si>
  <si>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</si>
  <si>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</si>
  <si>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</si>
  <si>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</si>
  <si>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</si>
  <si>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</si>
  <si>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</si>
  <si>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</si>
  <si>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</si>
  <si>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</si>
  <si>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</si>
  <si>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</si>
  <si>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</si>
  <si>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</si>
  <si>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</si>
  <si>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</si>
  <si>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</si>
  <si>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</si>
  <si>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</si>
  <si>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</si>
  <si>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</si>
  <si>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</si>
  <si>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</si>
  <si>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</si>
  <si>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</si>
  <si>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</si>
  <si>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</si>
  <si>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</si>
  <si>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</si>
  <si>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</si>
  <si>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</si>
  <si>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</si>
  <si>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</si>
  <si>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</si>
  <si>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</si>
  <si>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</si>
  <si>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</si>
  <si>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</si>
  <si>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</si>
  <si>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</si>
  <si>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</si>
  <si>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</si>
  <si>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</si>
  <si>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</si>
  <si>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</si>
  <si>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</si>
  <si>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</si>
  <si>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</si>
  <si>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</si>
  <si>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</si>
  <si>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</si>
  <si>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</si>
  <si>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</si>
  <si>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</si>
  <si>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</si>
  <si>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</si>
  <si>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</si>
  <si>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</si>
  <si>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</si>
  <si>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</si>
  <si>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</si>
  <si>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</si>
  <si>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</si>
  <si>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</si>
  <si>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</si>
  <si>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</si>
  <si>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</si>
  <si>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</si>
  <si>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</si>
  <si>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</si>
  <si>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</si>
  <si>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</si>
  <si>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</si>
  <si>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</si>
  <si>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</si>
  <si>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</si>
  <si>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</si>
  <si>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</si>
  <si>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</si>
  <si>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</si>
  <si>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</si>
  <si>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</si>
  <si>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</si>
  <si>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</si>
  <si>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</si>
  <si>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</si>
  <si>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</si>
  <si>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</si>
  <si>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</si>
  <si>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</si>
  <si>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</si>
  <si>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</si>
  <si>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</si>
  <si>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</si>
  <si>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</si>
  <si>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</si>
  <si>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</si>
  <si>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</si>
  <si>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</si>
  <si>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</si>
  <si>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</si>
  <si>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</si>
  <si>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</si>
  <si>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</si>
  <si>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</si>
  <si>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</si>
  <si>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</si>
  <si>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</si>
  <si>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</si>
  <si>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</si>
  <si>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</si>
  <si>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</si>
  <si>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</si>
  <si>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</si>
  <si>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</si>
  <si>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</si>
  <si>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</si>
  <si>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</si>
  <si>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</si>
  <si>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</si>
  <si>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</si>
  <si>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</si>
  <si>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</si>
  <si>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</si>
  <si>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</si>
  <si>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</si>
  <si>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</si>
  <si>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</si>
  <si>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</si>
  <si>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</si>
  <si>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</si>
  <si>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</si>
  <si>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</si>
  <si>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</si>
  <si>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</si>
  <si>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</si>
  <si>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</si>
  <si>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</si>
  <si>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</si>
  <si>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</si>
  <si>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</si>
  <si>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</si>
  <si>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</si>
  <si>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</si>
  <si>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</si>
  <si>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</si>
  <si>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</si>
  <si>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</si>
  <si>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</si>
  <si>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</si>
  <si>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</si>
  <si>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</si>
  <si>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</si>
  <si>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</si>
  <si>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</si>
  <si>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</si>
  <si>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</si>
  <si>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</si>
  <si>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</si>
  <si>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</si>
  <si>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</si>
  <si>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</si>
  <si>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</si>
  <si>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</si>
  <si>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</si>
  <si>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</si>
  <si>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</si>
  <si>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</si>
  <si>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</si>
  <si>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</si>
  <si>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</si>
  <si>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</si>
  <si>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</si>
  <si>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</si>
  <si>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</si>
  <si>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</si>
  <si>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</si>
  <si>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</si>
  <si>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</si>
  <si>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</si>
  <si>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</si>
  <si>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</si>
  <si>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</si>
  <si>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</si>
  <si>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</si>
  <si>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</si>
  <si>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</si>
  <si>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</si>
  <si>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</si>
  <si>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</si>
  <si>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</si>
  <si>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</si>
  <si>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</si>
  <si>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</si>
  <si>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</si>
  <si>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</si>
  <si>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</si>
  <si>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</si>
  <si>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</si>
  <si>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</si>
  <si>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</si>
  <si>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</si>
  <si>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</si>
  <si>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</si>
  <si>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</si>
  <si>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</si>
  <si>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</si>
  <si>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</si>
  <si>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</si>
  <si>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</si>
  <si>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</si>
  <si>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</si>
  <si>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</si>
  <si>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</si>
  <si>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</si>
  <si>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</si>
  <si>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</si>
  <si>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</si>
  <si>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</si>
  <si>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</si>
  <si>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</si>
  <si>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</si>
  <si>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</si>
  <si>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</si>
  <si>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</si>
  <si>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</si>
  <si>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</si>
  <si>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</si>
  <si>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</si>
  <si>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</si>
  <si>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</si>
  <si>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</si>
  <si>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</si>
  <si>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</si>
  <si>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</si>
  <si>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</si>
  <si>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</si>
  <si>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</si>
  <si>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</si>
  <si>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</si>
  <si>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</si>
  <si>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</si>
  <si>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</si>
  <si>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</si>
  <si>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</si>
  <si>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</si>
  <si>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</si>
  <si>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</si>
  <si>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</si>
  <si>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</si>
  <si>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</si>
  <si>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</si>
  <si>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</si>
  <si>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</si>
  <si>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</si>
  <si>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</si>
  <si>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</si>
  <si>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</si>
  <si>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</si>
  <si>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</si>
  <si>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</si>
  <si>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</si>
  <si>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</si>
  <si>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</si>
  <si>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</si>
  <si>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</si>
  <si>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</si>
  <si>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</si>
  <si>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</si>
  <si>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</si>
  <si>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</si>
  <si>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</si>
  <si>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</si>
  <si>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</si>
  <si>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</si>
  <si>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</si>
  <si>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</si>
  <si>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</si>
  <si>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</si>
  <si>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</si>
  <si>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</si>
  <si>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</si>
  <si>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</si>
  <si>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</si>
  <si>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</si>
  <si>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</si>
  <si>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</si>
  <si>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</si>
  <si>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</si>
  <si>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</si>
  <si>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</si>
  <si>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</si>
  <si>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</si>
  <si>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</si>
  <si>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</si>
  <si>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</si>
  <si>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</si>
  <si>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</si>
  <si>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</si>
  <si>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</si>
  <si>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</si>
  <si>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</si>
  <si>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</si>
  <si>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</si>
  <si>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</si>
  <si>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</si>
  <si>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</si>
  <si>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</si>
  <si>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</si>
  <si>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</si>
  <si>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</si>
  <si>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</si>
  <si>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</si>
  <si>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</si>
  <si>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</si>
  <si>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</si>
  <si>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</si>
  <si>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</si>
  <si>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</si>
  <si>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</si>
  <si>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</si>
  <si>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</si>
  <si>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</si>
  <si>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</si>
  <si>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</si>
  <si>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</si>
  <si>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</si>
  <si>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</si>
  <si>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</si>
  <si>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</si>
  <si>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</si>
  <si>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</si>
  <si>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</si>
  <si>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</si>
  <si>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</si>
  <si>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</si>
  <si>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</si>
  <si>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</si>
  <si>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</si>
  <si>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</si>
  <si>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</si>
  <si>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</si>
  <si>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</si>
  <si>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</si>
  <si>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</si>
  <si>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</si>
  <si>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</si>
  <si>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</si>
  <si>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</si>
  <si>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</si>
  <si>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</si>
  <si>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</si>
  <si>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</si>
  <si>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</si>
  <si>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</si>
  <si>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</si>
  <si>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</si>
  <si>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</si>
  <si>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</si>
  <si>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</si>
  <si>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</si>
  <si>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</si>
  <si>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</si>
  <si>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</si>
  <si>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</si>
  <si>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</si>
  <si>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</si>
  <si>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</si>
  <si>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</si>
  <si>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</si>
  <si>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</si>
  <si>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</si>
  <si>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</si>
  <si>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</si>
  <si>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</si>
  <si>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</si>
  <si>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</si>
  <si>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</si>
  <si>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</si>
  <si>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</si>
  <si>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</si>
  <si>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</si>
  <si>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</si>
  <si>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</si>
  <si>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</si>
  <si>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</si>
  <si>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</si>
  <si>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</si>
  <si>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</si>
  <si>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</si>
  <si>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</si>
  <si>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</si>
  <si>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</si>
  <si>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</si>
  <si>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</si>
  <si>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</si>
  <si>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</si>
  <si>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</si>
  <si>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</si>
  <si>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</si>
  <si>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</si>
  <si>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</si>
  <si>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</si>
  <si>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</si>
  <si>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</si>
  <si>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</si>
  <si>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</si>
  <si>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</si>
  <si>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</si>
  <si>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</si>
  <si>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</si>
  <si>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</si>
  <si>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</si>
  <si>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</si>
  <si>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</si>
  <si>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</si>
  <si>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</si>
  <si>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</si>
  <si>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</si>
  <si>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</si>
  <si>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</si>
  <si>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</si>
  <si>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</si>
  <si>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</si>
  <si>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</si>
  <si>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</si>
  <si>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</si>
  <si>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</si>
  <si>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</si>
  <si>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</si>
  <si>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</si>
  <si>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</si>
  <si>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</si>
  <si>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</si>
  <si>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</si>
  <si>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</si>
  <si>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</si>
  <si>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</si>
  <si>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</si>
  <si>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</si>
  <si>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</si>
  <si>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</si>
  <si>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</si>
  <si>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</si>
  <si>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</si>
  <si>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</si>
  <si>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</si>
  <si>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</si>
  <si>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</si>
  <si>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</si>
  <si>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</si>
  <si>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</si>
  <si>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</si>
  <si>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</si>
  <si>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</si>
  <si>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</si>
  <si>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</si>
  <si>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</si>
  <si>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</si>
  <si>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</si>
  <si>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</si>
  <si>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</si>
  <si>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</si>
  <si>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</si>
  <si>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</si>
  <si>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</si>
  <si>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</si>
  <si>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</si>
  <si>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</si>
  <si>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</si>
  <si>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</si>
  <si>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</si>
  <si>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</si>
  <si>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</si>
  <si>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</si>
  <si>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</si>
  <si>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</si>
  <si>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</si>
  <si>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</si>
  <si>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</si>
  <si>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</si>
  <si>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</si>
  <si>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</si>
  <si>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</si>
  <si>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</si>
  <si>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</si>
  <si>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</si>
  <si>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</si>
  <si>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</si>
  <si>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</si>
  <si>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</si>
  <si>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</si>
  <si>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</si>
  <si>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</si>
  <si>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</si>
  <si>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</si>
  <si>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</si>
  <si>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</si>
  <si>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</si>
  <si>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</si>
  <si>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</si>
  <si>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</si>
  <si>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</si>
  <si>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</si>
  <si>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</si>
  <si>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</si>
  <si>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</si>
  <si>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</si>
  <si>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</si>
  <si>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</si>
  <si>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</si>
  <si>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</si>
  <si>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</si>
  <si>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</si>
  <si>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</si>
  <si>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</si>
  <si>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</si>
  <si>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</si>
  <si>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</si>
  <si>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</si>
  <si>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</si>
  <si>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</si>
  <si>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</si>
  <si>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</si>
  <si>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</si>
  <si>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</si>
  <si>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</si>
  <si>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</si>
  <si>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</si>
  <si>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</si>
  <si>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</si>
  <si>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</si>
  <si>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</si>
  <si>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</si>
  <si>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</si>
  <si>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</si>
  <si>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</si>
  <si>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</si>
  <si>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</si>
  <si>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</si>
  <si>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</si>
  <si>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</si>
  <si>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</si>
  <si>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</si>
  <si>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</si>
  <si>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</si>
  <si>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</si>
  <si>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</si>
  <si>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</si>
  <si>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</si>
  <si>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</si>
  <si>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</si>
  <si>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</si>
  <si>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</si>
  <si>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</si>
  <si>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</si>
  <si>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</si>
  <si>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</si>
  <si>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</si>
  <si>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</si>
  <si>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</si>
  <si>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</si>
  <si>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</si>
  <si>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</si>
  <si>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</si>
  <si>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</si>
  <si>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</si>
  <si>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</si>
  <si>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</si>
  <si>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</si>
  <si>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</si>
  <si>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</si>
  <si>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</si>
  <si>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</si>
  <si>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</si>
  <si>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</si>
  <si>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</si>
  <si>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</si>
  <si>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</si>
  <si>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</si>
  <si>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</si>
  <si>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</si>
  <si>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</si>
  <si>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</si>
  <si>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</si>
  <si>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</si>
  <si>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</si>
  <si>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</si>
  <si>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</si>
  <si>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</si>
  <si>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</si>
  <si>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</si>
  <si>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</si>
  <si>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</si>
  <si>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</si>
  <si>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</si>
  <si>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</si>
  <si>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</si>
  <si>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</si>
  <si>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</si>
  <si>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</si>
  <si>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</si>
  <si>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</si>
  <si>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</si>
  <si>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</si>
  <si>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</si>
  <si>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</si>
  <si>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</si>
  <si>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</si>
  <si>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</si>
  <si>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</si>
  <si>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</si>
  <si>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</si>
  <si>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</si>
  <si>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</si>
  <si>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</si>
  <si>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</si>
  <si>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</si>
  <si>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</si>
  <si>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</si>
  <si>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</si>
  <si>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</si>
  <si>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</si>
  <si>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</si>
  <si>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</si>
  <si>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</si>
  <si>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</si>
  <si>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</si>
  <si>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</si>
  <si>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</si>
  <si>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</si>
  <si>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</si>
  <si>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</si>
  <si>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</si>
  <si>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</si>
  <si>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</si>
  <si>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</si>
  <si>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</si>
  <si>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</si>
  <si>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</si>
  <si>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</si>
  <si>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</si>
  <si>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</si>
  <si>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</si>
  <si>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</si>
  <si>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</si>
  <si>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</si>
  <si>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</si>
  <si>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</si>
  <si>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</si>
  <si>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</si>
  <si>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</si>
  <si>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</si>
  <si>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</si>
  <si>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</si>
  <si>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</si>
  <si>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</si>
  <si>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</si>
  <si>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</si>
  <si>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</si>
  <si>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</si>
  <si>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</si>
  <si>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</si>
  <si>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</si>
  <si>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</si>
  <si>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</si>
  <si>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</si>
  <si>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</si>
  <si>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</si>
  <si>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</si>
  <si>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</si>
  <si>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</si>
  <si>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</si>
  <si>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</si>
  <si>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</si>
  <si>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</si>
  <si>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</si>
  <si>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</si>
  <si>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</si>
  <si>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</si>
  <si>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</si>
  <si>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</si>
  <si>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</si>
  <si>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</si>
  <si>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</si>
  <si>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</si>
  <si>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</si>
  <si>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</si>
  <si>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</si>
  <si>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</si>
  <si>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</si>
  <si>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</si>
  <si>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</si>
  <si>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</si>
  <si>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</si>
  <si>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</si>
  <si>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</si>
  <si>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</si>
  <si>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</si>
  <si>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</si>
  <si>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</si>
  <si>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</si>
  <si>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</si>
  <si>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</si>
  <si>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</si>
  <si>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</si>
  <si>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</si>
  <si>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</si>
  <si>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</si>
  <si>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</si>
  <si>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</si>
  <si>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</si>
  <si>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</si>
  <si>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</si>
  <si>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</si>
  <si>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</si>
  <si>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</si>
  <si>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</si>
  <si>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</si>
  <si>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</si>
  <si>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</si>
  <si>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</si>
  <si>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</si>
  <si>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</si>
  <si>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</si>
  <si>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</si>
  <si>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</si>
  <si>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</si>
  <si>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</si>
  <si>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</si>
  <si>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</si>
  <si>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</si>
  <si>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</si>
  <si>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</si>
  <si>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</si>
  <si>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</si>
  <si>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</si>
  <si>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</si>
  <si>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</si>
  <si>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</si>
  <si>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</si>
  <si>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</si>
  <si>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</si>
  <si>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</si>
  <si>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</si>
  <si>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</si>
  <si>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</si>
  <si>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</si>
  <si>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</si>
  <si>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</si>
  <si>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</si>
  <si>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</si>
  <si>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</si>
  <si>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</si>
  <si>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</si>
  <si>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</si>
  <si>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</si>
  <si>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</si>
  <si>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</si>
  <si>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</si>
  <si>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</si>
  <si>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</si>
  <si>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</si>
  <si>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</si>
  <si>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</si>
  <si>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</si>
  <si>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</si>
  <si>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</si>
  <si>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</si>
  <si>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</si>
  <si>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</si>
  <si>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</si>
  <si>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</si>
  <si>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</si>
  <si>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</si>
  <si>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</si>
  <si>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</si>
  <si>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</si>
  <si>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</si>
  <si>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</si>
  <si>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</si>
  <si>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</si>
  <si>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</si>
  <si>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</si>
  <si>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</si>
  <si>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</si>
  <si>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</si>
  <si>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</si>
  <si>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</si>
  <si>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</si>
  <si>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</si>
  <si>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</si>
  <si>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</si>
  <si>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</si>
  <si>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</si>
  <si>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</si>
  <si>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</si>
  <si>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</si>
  <si>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</si>
  <si>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</si>
  <si>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</si>
  <si>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</si>
  <si>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</si>
  <si>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</si>
  <si>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</si>
  <si>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</si>
  <si>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</si>
  <si>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</si>
  <si>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</si>
  <si>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</si>
  <si>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</si>
  <si>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</si>
  <si>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</si>
  <si>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</si>
  <si>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</si>
  <si>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</si>
  <si>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</si>
  <si>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</si>
  <si>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</si>
  <si>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</si>
  <si>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</si>
  <si>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</si>
  <si>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</si>
  <si>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</si>
  <si>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</si>
  <si>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</si>
  <si>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</si>
  <si>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</si>
  <si>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</si>
  <si>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</si>
  <si>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</si>
  <si>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</si>
  <si>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</si>
  <si>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</si>
  <si>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</si>
  <si>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</si>
  <si>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</si>
  <si>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</si>
  <si>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</si>
  <si>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</si>
  <si>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</si>
  <si>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</si>
  <si>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</si>
  <si>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</si>
  <si>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</si>
  <si>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</si>
  <si>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</si>
  <si>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</si>
  <si>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</si>
  <si>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</si>
  <si>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</si>
  <si>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</si>
  <si>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</si>
  <si>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</si>
  <si>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</si>
  <si>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</si>
  <si>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</si>
  <si>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</si>
  <si>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</si>
  <si>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</si>
  <si>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</si>
  <si>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</si>
  <si>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</si>
  <si>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</si>
  <si>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</si>
  <si>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</si>
  <si>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</si>
  <si>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</si>
  <si>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</si>
  <si>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</si>
  <si>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</si>
  <si>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</si>
  <si>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</si>
  <si>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</si>
  <si>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</si>
  <si>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</si>
  <si>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</si>
  <si>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</si>
  <si>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</si>
  <si>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</si>
  <si>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</si>
  <si>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</si>
  <si>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</si>
  <si>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</si>
  <si>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</si>
  <si>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</si>
  <si>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</si>
  <si>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</si>
  <si>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</si>
  <si>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</si>
  <si>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</si>
  <si>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</si>
  <si>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</si>
  <si>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</si>
  <si>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</si>
  <si>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</si>
  <si>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</si>
  <si>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</si>
  <si>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</si>
  <si>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</si>
  <si>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</si>
  <si>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</si>
  <si>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</si>
  <si>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</si>
  <si>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</si>
  <si>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</si>
  <si>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</si>
  <si>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</si>
  <si>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</si>
  <si>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</si>
  <si>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</si>
  <si>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</si>
  <si>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</si>
  <si>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</si>
  <si>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</si>
  <si>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</si>
  <si>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</si>
  <si>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</si>
  <si>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</si>
  <si>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</si>
  <si>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</si>
  <si>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</si>
  <si>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</si>
  <si>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</si>
  <si>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</si>
  <si>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</si>
  <si>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</si>
  <si>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</si>
  <si>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</si>
  <si>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</si>
  <si>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</si>
  <si>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</si>
  <si>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</si>
  <si>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</si>
  <si>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</si>
  <si>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</si>
  <si>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</si>
  <si>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</si>
  <si>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</si>
  <si>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</si>
  <si>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</si>
  <si>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</si>
  <si>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</si>
  <si>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</si>
  <si>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</si>
  <si>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</si>
  <si>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</si>
  <si>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</si>
  <si>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</si>
  <si>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</si>
  <si>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</si>
  <si>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</si>
  <si>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</si>
  <si>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</si>
  <si>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</si>
  <si>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</si>
  <si>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</si>
  <si>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</si>
  <si>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</si>
  <si>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</si>
  <si>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</si>
  <si>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</si>
  <si>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</si>
  <si>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</si>
  <si>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</si>
  <si>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</si>
  <si>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</si>
  <si>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</si>
  <si>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</si>
  <si>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</si>
  <si>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</si>
  <si>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</si>
  <si>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</si>
  <si>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</si>
  <si>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</si>
  <si>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</si>
  <si>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</si>
  <si>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</si>
  <si>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</si>
  <si>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</si>
  <si>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</si>
  <si>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</si>
  <si>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</si>
  <si>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</si>
  <si>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</si>
  <si>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</si>
  <si>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</si>
  <si>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</si>
  <si>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</si>
  <si>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</si>
  <si>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</si>
  <si>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</si>
  <si>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</si>
  <si>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</si>
  <si>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</si>
  <si>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</si>
  <si>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</si>
  <si>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</si>
  <si>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</si>
  <si>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</si>
  <si>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</si>
  <si>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</si>
  <si>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</si>
  <si>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</si>
  <si>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</si>
  <si>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</si>
  <si>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</si>
  <si>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</si>
  <si>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</si>
  <si>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</si>
  <si>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</si>
  <si>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</si>
  <si>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</si>
  <si>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</si>
  <si>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</si>
  <si>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</si>
  <si>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</si>
  <si>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</si>
  <si>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</si>
  <si>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</si>
  <si>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</si>
  <si>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</si>
  <si>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</si>
  <si>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</si>
  <si>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</si>
  <si>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</si>
  <si>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</si>
  <si>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</si>
  <si>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</si>
  <si>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</si>
  <si>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</si>
  <si>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</si>
  <si>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</si>
  <si>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</si>
  <si>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</si>
  <si>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</si>
  <si>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</si>
  <si>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</si>
  <si>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</si>
  <si>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</si>
  <si>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</si>
  <si>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</si>
  <si>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</si>
  <si>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</si>
  <si>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</si>
  <si>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</si>
  <si>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</si>
  <si>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</si>
  <si>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</si>
  <si>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</si>
  <si>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</si>
  <si>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</si>
  <si>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</si>
  <si>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</si>
  <si>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</si>
  <si>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</si>
  <si>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</si>
  <si>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</si>
  <si>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</si>
  <si>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</si>
  <si>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</si>
  <si>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</si>
  <si>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</si>
  <si>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</si>
  <si>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</si>
  <si>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</si>
  <si>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</si>
  <si>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</si>
  <si>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</si>
  <si>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</si>
  <si>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</si>
  <si>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</si>
  <si>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</si>
  <si>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</si>
  <si>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</si>
  <si>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</si>
  <si>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</si>
  <si>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</si>
  <si>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</si>
  <si>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</si>
  <si>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</si>
  <si>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</si>
  <si>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</si>
  <si>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</si>
  <si>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</si>
  <si>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</si>
  <si>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</si>
  <si>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</si>
  <si>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</si>
  <si>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</si>
  <si>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</si>
  <si>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</si>
  <si>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</si>
  <si>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</si>
  <si>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</si>
  <si>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</si>
  <si>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</si>
  <si>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</si>
  <si>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</si>
  <si>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</si>
  <si>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</si>
  <si>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</si>
  <si>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</si>
  <si>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</si>
  <si>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</si>
  <si>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</si>
  <si>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</si>
  <si>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</si>
  <si>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</si>
  <si>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</si>
  <si>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</si>
  <si>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</si>
  <si>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</si>
  <si>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</si>
  <si>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</si>
  <si>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</si>
  <si>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</si>
  <si>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</si>
  <si>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</si>
  <si>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</si>
  <si>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</si>
  <si>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</si>
  <si>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</si>
  <si>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</si>
  <si>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</si>
  <si>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</si>
  <si>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</si>
  <si>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</si>
  <si>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</si>
  <si>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</si>
  <si>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</si>
  <si>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</si>
  <si>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</si>
  <si>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</si>
  <si>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</si>
  <si>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</si>
  <si>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</si>
  <si>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</si>
  <si>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</si>
  <si>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</si>
  <si>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</si>
  <si>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</si>
  <si>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</si>
  <si>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</si>
  <si>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</si>
  <si>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</si>
  <si>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</si>
  <si>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</si>
  <si>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</si>
  <si>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</si>
  <si>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</si>
  <si>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</si>
  <si>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</si>
  <si>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</si>
  <si>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</si>
  <si>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</si>
  <si>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</si>
  <si>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</si>
  <si>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</si>
  <si>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</si>
  <si>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</si>
  <si>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</si>
  <si>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</si>
  <si>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</si>
  <si>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</si>
  <si>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</si>
  <si>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</si>
  <si>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</si>
  <si>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</si>
  <si>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</si>
  <si>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</si>
  <si>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</si>
  <si>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</si>
  <si>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</si>
  <si>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</si>
  <si>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</si>
  <si>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</si>
  <si>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</si>
  <si>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</si>
  <si>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</si>
  <si>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</si>
  <si>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</si>
  <si>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</si>
  <si>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</si>
  <si>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</si>
  <si>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</si>
  <si>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</si>
  <si>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</si>
  <si>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</si>
  <si>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</si>
  <si>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</si>
  <si>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</si>
  <si>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</si>
  <si>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</si>
  <si>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</si>
  <si>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</si>
  <si>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</si>
  <si>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</si>
  <si>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</si>
  <si>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</si>
  <si>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</si>
  <si>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</si>
  <si>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</si>
  <si>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</si>
  <si>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</si>
  <si>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</si>
  <si>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</si>
  <si>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</si>
  <si>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</si>
  <si>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</si>
  <si>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</si>
  <si>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</si>
  <si>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</si>
  <si>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</si>
  <si>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</si>
  <si>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</si>
  <si>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</si>
  <si>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</si>
  <si>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</si>
  <si>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</si>
  <si>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</si>
  <si>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</si>
  <si>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</si>
  <si>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</si>
  <si>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</si>
  <si>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</si>
  <si>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</si>
  <si>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</si>
  <si>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</si>
  <si>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</si>
  <si>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</si>
  <si>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</si>
  <si>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</si>
  <si>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</si>
  <si>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</si>
  <si>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</si>
  <si>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</si>
  <si>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</si>
  <si>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</si>
  <si>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</si>
  <si>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</si>
  <si>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</si>
  <si>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</si>
  <si>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</si>
  <si>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</si>
  <si>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</si>
  <si>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</si>
  <si>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</si>
  <si>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</si>
  <si>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</si>
  <si>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</si>
  <si>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</si>
  <si>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</si>
  <si>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</si>
  <si>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</si>
  <si>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</si>
  <si>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</si>
  <si>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</si>
  <si>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</si>
  <si>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</si>
  <si>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</si>
  <si>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</si>
  <si>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</si>
  <si>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</si>
  <si>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</si>
  <si>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</si>
  <si>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</si>
  <si>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</si>
  <si>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</si>
  <si>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</si>
  <si>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</si>
  <si>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</si>
  <si>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</si>
  <si>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</si>
  <si>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</si>
  <si>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</si>
  <si>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</si>
  <si>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</si>
  <si>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</si>
  <si>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</si>
  <si>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</si>
  <si>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</si>
  <si>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</si>
  <si>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</si>
  <si>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</si>
  <si>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</si>
  <si>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</si>
  <si>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</si>
  <si>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</si>
  <si>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</si>
  <si>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</si>
  <si>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</si>
  <si>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</si>
  <si>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</si>
  <si>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</si>
  <si>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</si>
  <si>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</si>
  <si>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</si>
  <si>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</si>
  <si>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</si>
  <si>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</si>
  <si>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</si>
  <si>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</si>
  <si>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</si>
  <si>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</si>
  <si>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</si>
  <si>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</si>
  <si>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</si>
  <si>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</si>
  <si>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</si>
  <si>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</si>
  <si>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</si>
  <si>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</si>
  <si>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</si>
  <si>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</si>
  <si>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</si>
  <si>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</si>
  <si>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</si>
  <si>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</si>
  <si>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</si>
  <si>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</si>
  <si>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</si>
  <si>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</si>
  <si>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</si>
  <si>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</si>
  <si>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</si>
  <si>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</si>
  <si>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</si>
  <si>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</si>
  <si>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</si>
  <si>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</si>
  <si>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</si>
  <si>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</si>
  <si>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</si>
  <si>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</si>
  <si>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</si>
  <si>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</si>
  <si>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</si>
  <si>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</si>
  <si>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</si>
  <si>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</si>
  <si>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</si>
  <si>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</si>
  <si>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</si>
  <si>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</si>
  <si>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</si>
  <si>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</si>
  <si>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</si>
  <si>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</si>
  <si>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</si>
  <si>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</si>
  <si>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</si>
  <si>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</si>
  <si>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</si>
  <si>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</si>
  <si>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</si>
  <si>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</si>
  <si>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</si>
  <si>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</si>
  <si>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</si>
  <si>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</si>
  <si>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</si>
  <si>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</si>
  <si>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</si>
  <si>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</si>
  <si>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</si>
  <si>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</si>
  <si>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</si>
  <si>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</si>
  <si>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</si>
  <si>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</si>
  <si>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</si>
  <si>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</si>
  <si>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</si>
  <si>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</si>
  <si>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</si>
  <si>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</si>
  <si>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</si>
  <si>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</si>
  <si>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</si>
  <si>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</si>
  <si>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</si>
  <si>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</si>
  <si>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</si>
  <si>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</si>
  <si>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</si>
  <si>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</si>
  <si>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</si>
  <si>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</si>
  <si>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</si>
  <si>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</si>
  <si>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</si>
  <si>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</si>
  <si>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</si>
  <si>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</si>
  <si>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</si>
  <si>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</si>
  <si>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</si>
  <si>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</si>
  <si>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</si>
  <si>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</si>
  <si>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</si>
  <si>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</si>
  <si>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</si>
  <si>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</si>
  <si>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</si>
  <si>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</si>
  <si>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</si>
  <si>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</si>
  <si>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</si>
  <si>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</si>
  <si>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</si>
  <si>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</si>
  <si>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</si>
  <si>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</si>
  <si>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</si>
  <si>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</si>
  <si>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</si>
  <si>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</si>
  <si>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</si>
  <si>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</si>
  <si>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</si>
  <si>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</si>
  <si>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</si>
  <si>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</si>
  <si>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</si>
  <si>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</si>
  <si>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</si>
  <si>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</si>
  <si>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</si>
  <si>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</si>
  <si>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</si>
  <si>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</si>
  <si>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</si>
  <si>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</si>
  <si>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</si>
  <si>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</si>
  <si>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</si>
  <si>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</si>
  <si>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</si>
  <si>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</si>
  <si>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</si>
  <si>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</si>
  <si>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</si>
  <si>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</si>
  <si>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</si>
  <si>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</si>
  <si>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</si>
  <si>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</si>
  <si>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</si>
  <si>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</si>
  <si>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</si>
  <si>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</si>
  <si>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</si>
  <si>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</si>
  <si>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</si>
  <si>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</si>
  <si>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</si>
  <si>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</si>
  <si>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</si>
  <si>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</si>
  <si>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</si>
  <si>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</si>
  <si>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</si>
  <si>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</si>
  <si>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</si>
  <si>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</si>
  <si>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</si>
  <si>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</si>
  <si>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</si>
  <si>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</si>
  <si>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</si>
  <si>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</si>
  <si>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</si>
  <si>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</si>
  <si>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</si>
  <si>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</si>
  <si>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</si>
  <si>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</si>
  <si>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</si>
  <si>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</si>
  <si>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</si>
  <si>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</si>
  <si>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</si>
  <si>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</si>
  <si>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</si>
  <si>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</si>
  <si>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</si>
  <si>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</si>
  <si>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</si>
  <si>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</si>
  <si>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</si>
  <si>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</si>
  <si>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</si>
  <si>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</si>
  <si>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</si>
  <si>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</si>
  <si>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</si>
  <si>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</si>
  <si>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</si>
  <si>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</si>
  <si>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</si>
  <si>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</si>
  <si>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</si>
  <si>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</si>
  <si>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</si>
  <si>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</si>
  <si>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</si>
  <si>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</si>
  <si>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</si>
  <si>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</si>
  <si>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</si>
  <si>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</si>
  <si>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</si>
  <si>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</si>
  <si>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</si>
  <si>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</si>
  <si>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</si>
  <si>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</si>
  <si>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</si>
  <si>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</si>
  <si>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</si>
  <si>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</si>
  <si>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</si>
  <si>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</si>
  <si>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</si>
  <si>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</si>
  <si>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</si>
  <si>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</si>
  <si>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</si>
  <si>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</si>
  <si>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</si>
  <si>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</si>
  <si>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</si>
  <si>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</si>
  <si>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</si>
  <si>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</si>
  <si>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</si>
  <si>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</si>
  <si>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</si>
  <si>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</si>
  <si>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</si>
  <si>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</si>
  <si>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</si>
  <si>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</si>
  <si>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</si>
  <si>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</si>
  <si>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</si>
  <si>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</si>
  <si>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</si>
  <si>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</si>
  <si>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</si>
  <si>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</si>
  <si>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</si>
  <si>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</si>
  <si>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</si>
  <si>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</si>
  <si>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</si>
  <si>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</si>
  <si>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</si>
  <si>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</si>
  <si>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</si>
  <si>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</si>
  <si>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</si>
  <si>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</si>
  <si>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</si>
  <si>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</si>
  <si>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</si>
  <si>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</si>
  <si>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</si>
  <si>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</si>
  <si>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</si>
  <si>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</si>
  <si>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</si>
  <si>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</si>
  <si>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</si>
  <si>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</si>
  <si>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</si>
  <si>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</si>
  <si>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</si>
  <si>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</si>
  <si>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</si>
  <si>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</si>
  <si>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</si>
  <si>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</si>
  <si>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</si>
  <si>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</si>
  <si>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</si>
  <si>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</si>
  <si>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</si>
  <si>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</si>
  <si>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</si>
  <si>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</si>
  <si>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</si>
  <si>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</si>
  <si>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</si>
  <si>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</si>
  <si>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</si>
  <si>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</si>
  <si>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</si>
  <si>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</si>
  <si>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</si>
  <si>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</si>
  <si>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</si>
  <si>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</si>
  <si>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</si>
  <si>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</si>
  <si>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</si>
  <si>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</si>
  <si>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</si>
  <si>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</si>
  <si>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</si>
  <si>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</si>
  <si>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</si>
  <si>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</si>
  <si>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</si>
  <si>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</si>
  <si>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</si>
  <si>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</si>
  <si>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</si>
  <si>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</si>
  <si>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</si>
  <si>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</si>
  <si>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</si>
  <si>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</si>
  <si>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</si>
  <si>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</si>
  <si>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</si>
  <si>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</si>
  <si>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</si>
  <si>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</si>
  <si>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</si>
  <si>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</si>
  <si>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</si>
  <si>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</si>
  <si>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</si>
  <si>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</si>
  <si>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</si>
  <si>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</si>
  <si>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</si>
  <si>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</si>
  <si>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</si>
  <si>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</si>
  <si>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</si>
  <si>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</si>
  <si>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</si>
  <si>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</si>
  <si>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</si>
  <si>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</si>
  <si>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</si>
  <si>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</si>
  <si>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</si>
  <si>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</si>
  <si>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</si>
  <si>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</si>
  <si>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</si>
  <si>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</si>
  <si>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</si>
  <si>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</si>
  <si>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</si>
  <si>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</si>
  <si>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</si>
  <si>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</si>
  <si>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</si>
  <si>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</si>
  <si>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</si>
  <si>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</si>
  <si>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</si>
  <si>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</si>
  <si>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</si>
  <si>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</si>
  <si>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</si>
  <si>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</si>
  <si>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</si>
  <si>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</si>
  <si>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</si>
  <si>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</si>
  <si>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</si>
  <si>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</si>
  <si>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</si>
  <si>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</si>
  <si>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</si>
  <si>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</si>
  <si>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</si>
  <si>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</si>
  <si>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</si>
  <si>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</si>
  <si>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</si>
  <si>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</si>
  <si>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</si>
  <si>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</si>
  <si>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</si>
  <si>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</si>
  <si>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</si>
  <si>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</si>
  <si>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</si>
  <si>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</si>
  <si>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</si>
  <si>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</si>
  <si>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</si>
  <si>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</si>
  <si>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</si>
  <si>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</si>
  <si>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</si>
  <si>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</si>
  <si>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</si>
  <si>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</si>
  <si>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</si>
  <si>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</si>
  <si>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</si>
  <si>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</si>
  <si>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</si>
  <si>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</si>
  <si>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</si>
  <si>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</si>
  <si>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</si>
  <si>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</si>
  <si>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</si>
  <si>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</si>
  <si>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</si>
  <si>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</si>
  <si>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</si>
  <si>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</si>
  <si>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</si>
  <si>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</si>
  <si>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</si>
  <si>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</si>
  <si>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</si>
  <si>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</si>
  <si>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</si>
  <si>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</si>
  <si>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</si>
  <si>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</si>
  <si>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</si>
  <si>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</si>
  <si>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</si>
  <si>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</si>
  <si>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</si>
  <si>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</si>
  <si>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</si>
  <si>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</si>
  <si>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</si>
  <si>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</si>
  <si>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</si>
  <si>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</si>
  <si>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</si>
  <si>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</si>
  <si>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</si>
  <si>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</si>
  <si>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</si>
  <si>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</si>
  <si>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</si>
  <si>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</si>
  <si>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</si>
  <si>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</si>
  <si>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</si>
  <si>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</si>
  <si>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</si>
  <si>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</si>
  <si>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</si>
  <si>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</si>
  <si>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</si>
  <si>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</si>
  <si>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</si>
  <si>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</si>
  <si>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</si>
  <si>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</si>
  <si>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</si>
  <si>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</si>
  <si>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</si>
  <si>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</si>
  <si>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</si>
  <si>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</si>
  <si>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</si>
  <si>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</si>
  <si>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</si>
  <si>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</si>
  <si>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</si>
  <si>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</si>
  <si>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</si>
  <si>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</si>
  <si>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</si>
  <si>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</si>
  <si>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</si>
  <si>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</si>
  <si>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</si>
  <si>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</si>
  <si>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</si>
  <si>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</si>
  <si>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</si>
  <si>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</si>
  <si>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</si>
  <si>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</si>
  <si>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</si>
  <si>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</si>
  <si>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</si>
  <si>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</si>
  <si>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</si>
  <si>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</si>
  <si>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</si>
  <si>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</si>
  <si>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</si>
  <si>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</si>
  <si>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</si>
  <si>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</si>
  <si>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</si>
  <si>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</si>
  <si>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</si>
  <si>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</si>
  <si>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</si>
  <si>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</si>
  <si>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</si>
  <si>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</si>
  <si>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</si>
  <si>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</si>
  <si>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</si>
  <si>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</si>
  <si>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</si>
  <si>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</si>
  <si>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</si>
  <si>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</si>
  <si>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</si>
  <si>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</si>
  <si>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</si>
  <si>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</si>
  <si>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</si>
  <si>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</si>
  <si>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</si>
  <si>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</si>
  <si>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</si>
  <si>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</si>
  <si>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</si>
  <si>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</si>
  <si>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</si>
  <si>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</si>
  <si>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</si>
  <si>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</si>
  <si>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</si>
  <si>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</si>
  <si>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</si>
  <si>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</si>
  <si>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</si>
  <si>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</si>
  <si>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</si>
  <si>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</si>
  <si>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</si>
  <si>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</si>
  <si>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</si>
  <si>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</si>
  <si>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</si>
  <si>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</si>
  <si>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</si>
  <si>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</si>
  <si>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</si>
  <si>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</si>
  <si>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</si>
  <si>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</si>
  <si>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</si>
  <si>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</si>
  <si>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</si>
  <si>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</si>
  <si>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</si>
  <si>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</si>
  <si>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</si>
  <si>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</si>
  <si>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</si>
  <si>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</si>
  <si>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</si>
  <si>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</si>
  <si>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</si>
  <si>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</si>
  <si>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</si>
  <si>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</si>
  <si>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</si>
  <si>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</si>
  <si>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</si>
  <si>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</si>
  <si>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</si>
  <si>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</si>
  <si>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</si>
  <si>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</si>
  <si>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</si>
  <si>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</si>
  <si>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</si>
  <si>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</si>
  <si>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</si>
  <si>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</si>
  <si>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</si>
  <si>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</si>
  <si>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</si>
  <si>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</si>
  <si>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</si>
  <si>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</si>
  <si>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</si>
  <si>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</si>
  <si>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</si>
  <si>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</si>
  <si>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</si>
  <si>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</si>
  <si>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</si>
  <si>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</si>
  <si>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</si>
  <si>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</si>
  <si>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</si>
  <si>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</si>
  <si>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</si>
  <si>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</si>
  <si>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</si>
  <si>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</si>
  <si>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</si>
  <si>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</si>
  <si>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</si>
  <si>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</si>
  <si>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</si>
  <si>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</si>
  <si>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</si>
  <si>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</si>
  <si>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</si>
  <si>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</si>
  <si>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</si>
  <si>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</si>
  <si>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</si>
  <si>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</si>
  <si>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</si>
  <si>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</si>
  <si>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</si>
  <si>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</si>
  <si>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</si>
  <si>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</si>
  <si>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</si>
  <si>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</si>
  <si>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</si>
  <si>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</si>
  <si>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</si>
  <si>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</si>
  <si>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</si>
  <si>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</si>
  <si>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</si>
  <si>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</si>
  <si>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</si>
  <si>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</si>
  <si>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</si>
  <si>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</si>
  <si>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</si>
  <si>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</si>
  <si>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</si>
  <si>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</si>
  <si>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</si>
  <si>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</si>
  <si>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</si>
  <si>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</si>
  <si>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</si>
  <si>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</si>
  <si>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</si>
  <si>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</si>
  <si>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</si>
  <si>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</si>
  <si>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</si>
  <si>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</si>
  <si>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</si>
  <si>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</si>
  <si>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</si>
  <si>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</si>
  <si>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</si>
  <si>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</si>
  <si>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</si>
  <si>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</si>
  <si>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</si>
  <si>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</si>
  <si>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</si>
  <si>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</si>
  <si>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</si>
  <si>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</si>
  <si>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</si>
  <si>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</si>
  <si>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</si>
  <si>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</si>
  <si>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</si>
  <si>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</si>
  <si>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</si>
  <si>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</si>
  <si>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</si>
  <si>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</si>
  <si>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</si>
  <si>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</si>
  <si>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</si>
  <si>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</si>
  <si>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</si>
  <si>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</si>
  <si>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</si>
  <si>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</si>
  <si>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</si>
  <si>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</si>
  <si>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</si>
  <si>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</si>
  <si>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</si>
  <si>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</si>
  <si>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</si>
  <si>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</si>
  <si>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</si>
  <si>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</si>
  <si>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</si>
  <si>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</si>
  <si>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</si>
  <si>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</si>
  <si>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</si>
  <si>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</si>
  <si>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</si>
  <si>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</si>
  <si>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</si>
  <si>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</si>
  <si>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</si>
  <si>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</si>
  <si>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</si>
  <si>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</si>
  <si>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</si>
  <si>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</si>
  <si>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</si>
  <si>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</si>
  <si>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</si>
  <si>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</si>
  <si>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</si>
  <si>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</si>
  <si>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</si>
  <si>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</si>
  <si>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</si>
  <si>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</si>
  <si>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</si>
  <si>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</si>
  <si>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</si>
  <si>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</si>
  <si>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</si>
  <si>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</si>
  <si>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</si>
  <si>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</si>
  <si>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</si>
  <si>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</si>
  <si>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</si>
  <si>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</si>
  <si>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</si>
  <si>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</si>
  <si>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</si>
  <si>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</si>
  <si>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</si>
  <si>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</si>
  <si>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</si>
  <si>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</si>
  <si>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</si>
  <si>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</si>
  <si>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</si>
  <si>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</si>
  <si>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</si>
  <si>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</si>
  <si>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</si>
  <si>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</si>
  <si>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</si>
  <si>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</si>
  <si>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</si>
  <si>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</si>
  <si>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</si>
  <si>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</si>
  <si>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</si>
  <si>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</si>
  <si>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</si>
  <si>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</si>
  <si>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</si>
  <si>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</si>
  <si>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</si>
  <si>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</si>
  <si>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</si>
  <si>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</si>
  <si>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</si>
  <si>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</si>
  <si>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</si>
  <si>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</si>
  <si>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</si>
  <si>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</si>
  <si>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</si>
  <si>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</si>
  <si>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</si>
  <si>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</si>
  <si>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</si>
  <si>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</si>
  <si>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</si>
  <si>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</si>
  <si>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</si>
  <si>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</si>
  <si>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</si>
  <si>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</si>
  <si>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</si>
  <si>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</si>
  <si>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</si>
  <si>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</si>
  <si>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</si>
  <si>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</si>
  <si>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</si>
  <si>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</si>
  <si>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</si>
  <si>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</si>
  <si>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</si>
  <si>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</si>
  <si>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</si>
  <si>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</si>
  <si>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</si>
  <si>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</si>
  <si>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</si>
  <si>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</si>
  <si>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</si>
  <si>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</si>
  <si>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</si>
  <si>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</si>
  <si>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</si>
  <si>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</si>
  <si>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</si>
  <si>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</si>
  <si>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</si>
  <si>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</si>
  <si>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</si>
  <si>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</si>
  <si>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</si>
  <si>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</si>
  <si>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</si>
  <si>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</si>
  <si>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</si>
  <si>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</si>
  <si>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</si>
  <si>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</si>
  <si>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</si>
  <si>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</si>
  <si>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</si>
  <si>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</si>
  <si>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</si>
  <si>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</si>
  <si>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</si>
  <si>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</si>
  <si>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</si>
  <si>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</si>
  <si>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</si>
  <si>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</si>
  <si>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</si>
  <si>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</si>
  <si>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</si>
  <si>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</si>
  <si>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</si>
  <si>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</si>
  <si>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</si>
  <si>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</si>
  <si>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</si>
  <si>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</si>
  <si>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</si>
  <si>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</si>
  <si>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</si>
  <si>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</si>
  <si>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</si>
  <si>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</si>
  <si>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</si>
  <si>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</si>
  <si>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</si>
  <si>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</si>
  <si>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</si>
  <si>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</si>
  <si>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</si>
  <si>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</si>
  <si>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</si>
  <si>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</si>
  <si>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</si>
  <si>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</si>
  <si>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</si>
  <si>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</si>
  <si>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</si>
  <si>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</si>
  <si>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</si>
  <si>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</si>
  <si>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</si>
  <si>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</si>
  <si>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</si>
  <si>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</si>
  <si>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</si>
  <si>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</si>
  <si>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</si>
  <si>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</si>
  <si>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</si>
  <si>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</si>
  <si>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</si>
  <si>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</si>
  <si>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</si>
  <si>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</si>
  <si>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</si>
  <si>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</si>
  <si>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</si>
  <si>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</si>
  <si>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</si>
  <si>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</si>
  <si>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</si>
  <si>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</si>
  <si>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</si>
  <si>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</si>
  <si>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</si>
  <si>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</si>
  <si>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</si>
  <si>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</si>
  <si>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</si>
  <si>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</si>
  <si>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</si>
  <si>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</si>
  <si>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</si>
  <si>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</si>
  <si>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</si>
  <si>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</si>
  <si>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</si>
  <si>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</si>
  <si>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</si>
  <si>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</si>
  <si>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</si>
  <si>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</si>
  <si>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</si>
  <si>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</si>
  <si>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</si>
  <si>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</si>
  <si>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</si>
  <si>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</si>
  <si>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</si>
  <si>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</si>
  <si>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</si>
  <si>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</si>
  <si>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</si>
  <si>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</si>
  <si>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</si>
  <si>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</si>
  <si>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</si>
  <si>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</si>
  <si>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</si>
  <si>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</si>
  <si>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</si>
  <si>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</si>
  <si>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</si>
  <si>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</si>
  <si>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</si>
  <si>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</si>
  <si>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</si>
  <si>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</si>
  <si>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</si>
  <si>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</si>
  <si>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</si>
  <si>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</si>
  <si>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</si>
  <si>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</si>
  <si>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</si>
  <si>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</si>
  <si>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</si>
  <si>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</si>
  <si>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</si>
  <si>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</si>
  <si>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</si>
  <si>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</si>
  <si>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</si>
  <si>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</si>
  <si>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</si>
  <si>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</si>
  <si>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</si>
  <si>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</si>
  <si>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</si>
  <si>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</si>
  <si>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</si>
  <si>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</si>
  <si>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</si>
  <si>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</si>
  <si>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</si>
  <si>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</si>
  <si>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</si>
  <si>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</si>
  <si>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</si>
  <si>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</si>
  <si>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</si>
  <si>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</si>
  <si>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</si>
  <si>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</si>
  <si>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</si>
  <si>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</si>
  <si>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</si>
  <si>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</si>
  <si>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</si>
  <si>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</si>
  <si>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</si>
  <si>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</si>
  <si>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</si>
  <si>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</si>
  <si>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</si>
  <si>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</si>
  <si>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</si>
  <si>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</si>
  <si>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</si>
  <si>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</si>
  <si>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</si>
  <si>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</si>
  <si>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</si>
  <si>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</si>
  <si>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</si>
  <si>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</si>
  <si>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</si>
  <si>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</si>
  <si>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</si>
  <si>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</si>
  <si>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</si>
  <si>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</si>
  <si>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</si>
  <si>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</si>
  <si>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</si>
  <si>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</si>
  <si>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</si>
  <si>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</si>
  <si>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</si>
  <si>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</si>
  <si>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</si>
  <si>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</si>
  <si>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</si>
  <si>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</si>
  <si>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</si>
  <si>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</si>
  <si>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</si>
  <si>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</si>
  <si>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</si>
  <si>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</si>
  <si>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</si>
  <si>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</si>
  <si>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</si>
  <si>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</si>
  <si>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</si>
  <si>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</si>
  <si>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</si>
  <si>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</si>
  <si>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</si>
  <si>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</si>
  <si>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</si>
  <si>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</si>
  <si>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</si>
  <si>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</si>
  <si>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</si>
  <si>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</si>
  <si>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</si>
  <si>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</si>
  <si>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</si>
  <si>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</si>
  <si>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</si>
  <si>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</si>
  <si>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</si>
  <si>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</si>
  <si>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</si>
  <si>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</si>
  <si>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</si>
  <si>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</si>
  <si>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</si>
  <si>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</si>
  <si>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</si>
  <si>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</si>
  <si>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</si>
  <si>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</si>
  <si>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</si>
  <si>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</si>
  <si>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</si>
  <si>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</si>
  <si>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</si>
  <si>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</si>
  <si>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</si>
  <si>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</si>
  <si>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</si>
  <si>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</si>
  <si>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</si>
  <si>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</si>
  <si>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</si>
  <si>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</si>
  <si>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</si>
  <si>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</si>
  <si>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</si>
  <si>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</si>
  <si>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</si>
  <si>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</si>
  <si>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</si>
  <si>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</si>
  <si>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</si>
  <si>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</si>
  <si>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</si>
  <si>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</si>
  <si>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</si>
  <si>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</si>
  <si>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</si>
  <si>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</si>
  <si>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</si>
  <si>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</si>
  <si>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</si>
  <si>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</si>
  <si>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</si>
  <si>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</si>
  <si>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</si>
  <si>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</si>
  <si>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</si>
  <si>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</si>
  <si>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</si>
  <si>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</si>
  <si>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</si>
  <si>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</si>
  <si>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</si>
  <si>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</si>
  <si>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</si>
  <si>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</si>
  <si>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</si>
  <si>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</si>
  <si>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</si>
  <si>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</si>
  <si>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</si>
  <si>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</si>
  <si>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</si>
  <si>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</si>
  <si>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</si>
  <si>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</si>
  <si>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</si>
  <si>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</si>
  <si>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</si>
  <si>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</si>
  <si>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</si>
  <si>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</si>
  <si>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</si>
  <si>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</si>
  <si>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</si>
  <si>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</si>
  <si>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</si>
  <si>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</si>
  <si>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</si>
  <si>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</si>
  <si>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</si>
  <si>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</si>
  <si>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</si>
  <si>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</si>
  <si>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</si>
  <si>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</si>
  <si>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</si>
  <si>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</si>
  <si>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</si>
  <si>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</si>
  <si>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</si>
  <si>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</si>
  <si>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</si>
  <si>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</si>
  <si>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</si>
  <si>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</si>
  <si>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</si>
  <si>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</si>
  <si>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</si>
  <si>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</si>
  <si>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</si>
  <si>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</si>
  <si>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</si>
  <si>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</si>
  <si>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</si>
  <si>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</si>
  <si>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</si>
  <si>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</si>
  <si>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</si>
  <si>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</si>
  <si>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</si>
  <si>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</si>
  <si>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</si>
  <si>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</si>
  <si>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</si>
  <si>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</si>
  <si>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</si>
  <si>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</si>
  <si>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</si>
  <si>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</si>
  <si>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</si>
  <si>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</si>
  <si>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</si>
  <si>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</si>
  <si>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</si>
  <si>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</si>
  <si>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</si>
  <si>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</si>
  <si>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</si>
  <si>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</si>
  <si>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</si>
  <si>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</si>
  <si>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</si>
  <si>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</si>
  <si>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</si>
  <si>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</si>
  <si>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</si>
  <si>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</si>
  <si>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</si>
  <si>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</si>
  <si>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</si>
  <si>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</si>
  <si>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</si>
  <si>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</si>
  <si>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</si>
  <si>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</si>
  <si>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</si>
  <si>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</si>
  <si>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</si>
  <si>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</si>
  <si>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</si>
  <si>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</si>
  <si>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</si>
  <si>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</si>
  <si>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</si>
  <si>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</si>
  <si>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</si>
  <si>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</si>
  <si>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</si>
  <si>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</si>
  <si>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</si>
  <si>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</si>
  <si>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</si>
  <si>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</si>
  <si>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</si>
  <si>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</si>
  <si>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</si>
  <si>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</si>
  <si>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</si>
  <si>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</si>
  <si>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</si>
  <si>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</si>
  <si>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</si>
  <si>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</si>
  <si>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</si>
  <si>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</si>
  <si>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</si>
  <si>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</si>
  <si>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</si>
  <si>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</si>
  <si>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</si>
  <si>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</si>
  <si>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</si>
  <si>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</si>
  <si>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</si>
  <si>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</si>
  <si>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</si>
  <si>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</si>
  <si>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</si>
  <si>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</si>
  <si>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</si>
  <si>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</si>
  <si>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</si>
  <si>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</si>
  <si>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</si>
  <si>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</si>
  <si>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</si>
  <si>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</si>
  <si>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</si>
  <si>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</si>
  <si>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</si>
  <si>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</si>
  <si>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</si>
  <si>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</si>
  <si>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</si>
  <si>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</si>
  <si>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</si>
  <si>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</si>
  <si>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</si>
  <si>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</si>
  <si>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</si>
  <si>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</si>
  <si>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</si>
  <si>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</si>
  <si>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</si>
  <si>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</si>
  <si>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</si>
  <si>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</si>
  <si>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</si>
  <si>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</si>
  <si>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</si>
  <si>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</si>
  <si>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</si>
  <si>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</si>
  <si>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</si>
  <si>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</si>
  <si>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</si>
  <si>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</si>
  <si>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</si>
  <si>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</si>
  <si>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</si>
  <si>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</si>
  <si>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</si>
  <si>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</si>
  <si>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</si>
  <si>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</si>
  <si>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</si>
  <si>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</si>
  <si>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</si>
  <si>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</si>
  <si>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</si>
  <si>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</si>
  <si>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</si>
  <si>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</si>
  <si>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</si>
  <si>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</si>
  <si>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</si>
  <si>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</si>
  <si>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</si>
  <si>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</si>
  <si>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</si>
  <si>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</si>
  <si>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</si>
  <si>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</si>
  <si>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</si>
  <si>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</si>
  <si>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</si>
  <si>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</si>
  <si>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</si>
  <si>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</si>
  <si>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</si>
  <si>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</si>
  <si>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</si>
  <si>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</si>
  <si>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</si>
  <si>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</si>
  <si>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</si>
  <si>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</si>
  <si>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</si>
  <si>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</si>
  <si>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</si>
  <si>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</si>
  <si>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</si>
  <si>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</si>
  <si>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</si>
  <si>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</si>
  <si>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</si>
  <si>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</si>
  <si>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</si>
  <si>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</si>
  <si>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</si>
  <si>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</si>
  <si>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</si>
  <si>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</si>
  <si>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</si>
  <si>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</si>
  <si>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</si>
  <si>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</si>
  <si>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</si>
  <si>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</si>
  <si>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</si>
  <si>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</si>
  <si>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</si>
  <si>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</si>
  <si>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</si>
  <si>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</si>
  <si>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</si>
  <si>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</si>
  <si>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</si>
  <si>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</si>
  <si>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</si>
  <si>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</si>
  <si>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</si>
  <si>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</si>
  <si>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</si>
  <si>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</si>
  <si>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</si>
  <si>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</si>
  <si>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</si>
  <si>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</si>
  <si>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</si>
  <si>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</si>
  <si>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</si>
  <si>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</si>
  <si>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</si>
  <si>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</si>
  <si>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</si>
  <si>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</si>
  <si>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</si>
  <si>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</si>
  <si>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</si>
  <si>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</si>
  <si>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</si>
  <si>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</si>
  <si>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</si>
  <si>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</si>
  <si>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</si>
  <si>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</si>
  <si>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</si>
  <si>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</si>
  <si>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</si>
  <si>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</si>
  <si>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</si>
  <si>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</si>
  <si>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</si>
  <si>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</si>
  <si>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</si>
  <si>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</si>
  <si>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</si>
  <si>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</si>
  <si>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</si>
  <si>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</si>
  <si>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</si>
  <si>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</si>
  <si>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</si>
  <si>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</si>
  <si>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</si>
  <si>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</si>
  <si>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</si>
  <si>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</si>
  <si>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</si>
  <si>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</si>
  <si>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</si>
  <si>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</si>
  <si>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</si>
  <si>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</si>
  <si>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</si>
  <si>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</si>
  <si>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</si>
  <si>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</si>
  <si>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</si>
  <si>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</si>
  <si>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</si>
  <si>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</si>
  <si>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</si>
  <si>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</si>
  <si>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</si>
  <si>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</si>
  <si>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</si>
  <si>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</si>
  <si>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</si>
  <si>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</si>
  <si>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</si>
  <si>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</si>
  <si>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</si>
  <si>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</si>
  <si>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</si>
  <si>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</si>
  <si>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</si>
  <si>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</si>
  <si>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</si>
  <si>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</si>
  <si>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</si>
  <si>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</si>
  <si>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</si>
  <si>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</si>
  <si>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</si>
  <si>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</si>
  <si>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</si>
  <si>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</si>
  <si>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</si>
  <si>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</si>
  <si>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</si>
  <si>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</si>
  <si>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</si>
  <si>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</si>
  <si>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</si>
  <si>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</si>
  <si>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</si>
  <si>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</si>
  <si>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</si>
  <si>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</si>
  <si>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</si>
  <si>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</si>
  <si>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</si>
  <si>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</si>
  <si>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</si>
  <si>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</si>
  <si>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</si>
  <si>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</si>
  <si>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</si>
  <si>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</si>
  <si>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</si>
  <si>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</si>
  <si>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</si>
  <si>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</si>
  <si>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</si>
  <si>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</si>
  <si>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</si>
  <si>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</si>
  <si>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</si>
  <si>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</si>
  <si>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</si>
  <si>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</si>
  <si>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</si>
  <si>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</si>
  <si>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</si>
  <si>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</si>
  <si>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</si>
  <si>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</si>
  <si>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</si>
  <si>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</si>
  <si>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</si>
  <si>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</si>
  <si>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</si>
  <si>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</si>
  <si>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</si>
  <si>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</si>
  <si>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</si>
  <si>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</si>
  <si>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</si>
  <si>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</si>
  <si>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</si>
  <si>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</si>
  <si>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</si>
  <si>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</si>
  <si>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</si>
  <si>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</si>
  <si>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</si>
  <si>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</si>
  <si>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</si>
  <si>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</si>
  <si>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</si>
  <si>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</si>
  <si>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</si>
  <si>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</si>
  <si>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</si>
  <si>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</si>
  <si>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</si>
  <si>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</si>
  <si>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</si>
  <si>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</si>
  <si>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</si>
  <si>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</si>
  <si>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</si>
  <si>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</si>
  <si>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</si>
  <si>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</si>
  <si>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</si>
  <si>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</si>
  <si>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</si>
  <si>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</si>
  <si>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</si>
  <si>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</si>
  <si>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</si>
  <si>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</si>
  <si>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</si>
  <si>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</si>
  <si>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</si>
  <si>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</si>
  <si>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</si>
  <si>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</si>
  <si>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</si>
  <si>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</si>
  <si>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</si>
  <si>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</si>
  <si>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</si>
  <si>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</si>
  <si>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</si>
  <si>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</si>
  <si>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</si>
  <si>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</si>
  <si>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</si>
  <si>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</si>
  <si>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</si>
  <si>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</si>
  <si>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</si>
  <si>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</si>
  <si>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</si>
  <si>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</si>
  <si>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</si>
  <si>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</si>
  <si>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</si>
  <si>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</si>
  <si>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</si>
  <si>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</si>
  <si>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</si>
  <si>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</si>
  <si>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</si>
  <si>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</si>
  <si>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</si>
  <si>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</si>
  <si>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</si>
  <si>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</si>
  <si>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</si>
  <si>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</si>
  <si>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</si>
  <si>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</si>
  <si>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</si>
  <si>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</si>
  <si>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</si>
  <si>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</si>
  <si>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</si>
  <si>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</si>
  <si>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</si>
  <si>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</si>
  <si>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</si>
  <si>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</si>
  <si>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</si>
  <si>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</si>
  <si>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</si>
  <si>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</si>
  <si>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</si>
  <si>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</si>
  <si>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</si>
  <si>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</si>
  <si>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</si>
  <si>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</si>
  <si>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</si>
  <si>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</si>
  <si>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</si>
  <si>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</si>
  <si>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</si>
  <si>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</si>
  <si>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</si>
  <si>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</si>
  <si>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</si>
  <si>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</si>
  <si>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</si>
  <si>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</si>
  <si>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</si>
  <si>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</si>
  <si>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</si>
  <si>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</si>
  <si>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</si>
  <si>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</si>
  <si>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</si>
  <si>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</si>
  <si>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</si>
  <si>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</si>
  <si>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</si>
  <si>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</si>
  <si>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</si>
  <si>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</si>
  <si>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</si>
  <si>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</si>
  <si>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</si>
  <si>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</si>
  <si>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</si>
  <si>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</si>
  <si>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</si>
  <si>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</si>
  <si>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</si>
  <si>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</si>
  <si>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</si>
  <si>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</si>
  <si>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</si>
  <si>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</si>
  <si>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</si>
  <si>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</si>
  <si>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</si>
  <si>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</si>
  <si>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</si>
  <si>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</si>
  <si>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</si>
  <si>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</si>
  <si>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</si>
  <si>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</si>
  <si>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</si>
  <si>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</si>
  <si>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</si>
  <si>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</si>
  <si>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</si>
  <si>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</si>
  <si>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</si>
  <si>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</si>
  <si>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</si>
  <si>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</si>
  <si>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</si>
  <si>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</si>
  <si>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</si>
  <si>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</si>
  <si>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</si>
  <si>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</si>
  <si>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</si>
  <si>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</si>
  <si>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</si>
  <si>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</si>
  <si>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</si>
  <si>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</si>
  <si>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</si>
  <si>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</si>
  <si>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</si>
  <si>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</si>
  <si>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</si>
  <si>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</si>
  <si>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</si>
  <si>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</si>
  <si>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</si>
  <si>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</si>
  <si>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</si>
  <si>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</si>
  <si>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</si>
  <si>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</si>
  <si>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</si>
  <si>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</si>
  <si>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</si>
  <si>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</si>
  <si>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</si>
  <si>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</si>
  <si>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</si>
  <si>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</si>
  <si>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</si>
  <si>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</si>
  <si>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</si>
  <si>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</si>
  <si>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</si>
  <si>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</si>
  <si>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</si>
  <si>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</si>
  <si>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</si>
  <si>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</si>
  <si>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</si>
  <si>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</si>
  <si>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</si>
  <si>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</si>
  <si>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</si>
  <si>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</si>
  <si>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</si>
  <si>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</si>
  <si>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</si>
  <si>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</si>
  <si>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</si>
  <si>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</si>
  <si>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</si>
  <si>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</si>
  <si>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</si>
  <si>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</si>
  <si>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</si>
  <si>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</si>
  <si>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</si>
  <si>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</si>
  <si>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</si>
  <si>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</si>
  <si>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</si>
  <si>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</si>
  <si>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</si>
  <si>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</si>
  <si>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</si>
  <si>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</si>
  <si>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</si>
  <si>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</si>
  <si>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</si>
  <si>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</si>
  <si>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</si>
  <si>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</si>
  <si>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</si>
  <si>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</si>
  <si>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</si>
  <si>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</si>
  <si>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</si>
  <si>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</si>
  <si>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</si>
  <si>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</si>
  <si>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</si>
  <si>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</si>
  <si>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</si>
  <si>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</si>
  <si>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</si>
  <si>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</si>
  <si>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</si>
  <si>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</si>
  <si>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</si>
  <si>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</si>
  <si>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</si>
  <si>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</si>
  <si>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</si>
  <si>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</si>
  <si>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</si>
  <si>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</si>
  <si>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</si>
  <si>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</si>
  <si>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</si>
  <si>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</si>
  <si>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</si>
  <si>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</si>
  <si>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</si>
  <si>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</si>
  <si>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</si>
  <si>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</si>
  <si>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</si>
  <si>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</si>
  <si>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</si>
  <si>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</si>
  <si>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</si>
  <si>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</si>
  <si>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</si>
  <si>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</si>
  <si>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</si>
  <si>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</si>
  <si>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</si>
  <si>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</si>
  <si>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</si>
  <si>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</si>
  <si>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</si>
  <si>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</si>
  <si>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</si>
  <si>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</si>
  <si>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</si>
  <si>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</si>
  <si>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</si>
  <si>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</si>
  <si>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</si>
  <si>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</si>
  <si>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</si>
  <si>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</si>
  <si>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</si>
  <si>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</si>
  <si>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</si>
  <si>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</si>
  <si>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</si>
  <si>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</si>
  <si>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</si>
  <si>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</si>
  <si>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</si>
  <si>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</si>
  <si>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</si>
  <si>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</si>
  <si>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</si>
  <si>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</si>
  <si>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</si>
  <si>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</si>
  <si>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</si>
  <si>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</si>
  <si>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</si>
  <si>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</si>
  <si>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</si>
  <si>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</si>
  <si>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</si>
  <si>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</si>
  <si>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</si>
  <si>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</si>
  <si>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</si>
  <si>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</si>
  <si>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</si>
  <si>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</si>
  <si>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</si>
  <si>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</si>
  <si>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</si>
  <si>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</si>
  <si>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</si>
  <si>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</si>
  <si>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</si>
  <si>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</si>
  <si>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</si>
  <si>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</si>
  <si>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</si>
  <si>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</si>
  <si>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</si>
  <si>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</si>
  <si>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</si>
  <si>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</si>
  <si>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</si>
  <si>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</si>
  <si>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</si>
  <si>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</si>
  <si>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</si>
  <si>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</si>
  <si>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</si>
  <si>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</si>
  <si>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</si>
  <si>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</si>
  <si>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</si>
  <si>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</si>
  <si>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</si>
  <si>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</si>
  <si>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</si>
  <si>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</si>
  <si>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</si>
  <si>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</si>
  <si>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</si>
  <si>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</si>
  <si>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</si>
  <si>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</si>
  <si>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</si>
  <si>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</si>
  <si>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</si>
  <si>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</si>
  <si>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</si>
  <si>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</si>
  <si>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</si>
  <si>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</si>
  <si>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</si>
  <si>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</si>
  <si>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</si>
  <si>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</si>
  <si>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</si>
  <si>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</si>
  <si>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</si>
  <si>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</si>
  <si>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</si>
  <si>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</si>
  <si>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</si>
  <si>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</si>
  <si>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</si>
  <si>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</si>
  <si>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</si>
  <si>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</si>
  <si>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</si>
  <si>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</si>
  <si>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</si>
  <si>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</si>
  <si>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</si>
  <si>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</si>
  <si>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</si>
  <si>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</si>
  <si>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</si>
  <si>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</si>
  <si>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</si>
  <si>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</si>
  <si>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</si>
  <si>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</si>
  <si>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</si>
  <si>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</si>
  <si>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</si>
  <si>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</si>
  <si>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</si>
  <si>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</si>
  <si>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</si>
  <si>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</si>
  <si>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</si>
  <si>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</si>
  <si>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</si>
  <si>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</si>
  <si>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</si>
  <si>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</si>
  <si>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</si>
  <si>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</si>
  <si>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</si>
  <si>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</si>
  <si>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</si>
  <si>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</si>
  <si>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</si>
  <si>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</si>
  <si>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</si>
  <si>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</si>
  <si>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</si>
  <si>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</si>
  <si>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</si>
  <si>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</si>
  <si>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</si>
  <si>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</si>
  <si>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</si>
  <si>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</si>
  <si>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</si>
  <si>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</si>
  <si>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</si>
  <si>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</si>
  <si>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</si>
  <si>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</si>
  <si>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</si>
  <si>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</si>
  <si>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</si>
  <si>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</si>
  <si>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</si>
  <si>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</si>
  <si>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</si>
  <si>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</si>
  <si>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</si>
  <si>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</si>
  <si>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</si>
  <si>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</si>
  <si>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</si>
  <si>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</si>
  <si>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</si>
  <si>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</si>
  <si>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</si>
  <si>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</si>
  <si>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</si>
  <si>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</si>
  <si>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</si>
  <si>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</si>
  <si>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</si>
  <si>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</si>
  <si>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</si>
  <si>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</si>
  <si>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</si>
  <si>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</si>
  <si>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</si>
  <si>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</si>
  <si>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</si>
  <si>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</si>
  <si>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</si>
  <si>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</si>
  <si>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</si>
  <si>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</si>
  <si>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</si>
  <si>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</si>
  <si>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</si>
  <si>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</si>
  <si>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</si>
  <si>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</si>
  <si>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</si>
  <si>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</si>
  <si>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</si>
  <si>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</si>
  <si>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</si>
  <si>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</si>
  <si>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</si>
  <si>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</si>
  <si>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</si>
  <si>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</si>
  <si>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</si>
  <si>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</si>
  <si>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</si>
  <si>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</si>
  <si>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</si>
  <si>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</si>
  <si>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</si>
  <si>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</si>
  <si>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</si>
  <si>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</si>
  <si>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</si>
  <si>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</si>
  <si>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</si>
  <si>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</si>
  <si>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</si>
  <si>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</si>
  <si>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</si>
  <si>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</si>
  <si>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</si>
  <si>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</si>
  <si>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</si>
  <si>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</si>
  <si>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</si>
  <si>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</si>
  <si>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</si>
  <si>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</si>
  <si>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</si>
  <si>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</si>
  <si>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</si>
  <si>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</si>
  <si>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</si>
  <si>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</si>
  <si>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</si>
  <si>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</si>
  <si>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</si>
  <si>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</si>
  <si>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</si>
  <si>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</si>
  <si>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</si>
  <si>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</si>
  <si>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</si>
  <si>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</si>
  <si>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</si>
  <si>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</si>
  <si>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</si>
  <si>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</si>
  <si>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</si>
  <si>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</si>
  <si>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</si>
  <si>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</si>
  <si>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</si>
  <si>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</si>
  <si>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</si>
  <si>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</si>
  <si>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</si>
  <si>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</si>
  <si>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</si>
  <si>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</si>
  <si>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</si>
  <si>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</si>
  <si>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</si>
  <si>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</si>
  <si>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</si>
  <si>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</si>
  <si>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</si>
  <si>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</si>
  <si>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</si>
  <si>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</si>
  <si>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</si>
  <si>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</si>
  <si>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</si>
  <si>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</si>
  <si>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</si>
  <si>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</si>
  <si>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</si>
  <si>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</si>
  <si>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</si>
  <si>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</si>
  <si>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</si>
  <si>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</si>
  <si>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</si>
  <si>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</si>
  <si>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</si>
  <si>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</si>
  <si>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</si>
  <si>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</si>
  <si>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</si>
  <si>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</si>
  <si>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</si>
  <si>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</si>
  <si>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</si>
  <si>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</si>
  <si>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</si>
  <si>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</si>
  <si>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</si>
  <si>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</si>
  <si>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</si>
  <si>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</si>
  <si>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</si>
  <si>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</si>
  <si>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</si>
  <si>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</si>
  <si>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</si>
  <si>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</si>
  <si>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</si>
  <si>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</si>
  <si>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</si>
  <si>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</si>
  <si>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</si>
  <si>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</si>
  <si>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</si>
  <si>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</si>
  <si>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</si>
  <si>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</si>
  <si>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</si>
  <si>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</si>
  <si>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</si>
  <si>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</si>
  <si>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</si>
  <si>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</si>
  <si>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</si>
  <si>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</si>
  <si>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</si>
  <si>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</si>
  <si>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</si>
  <si>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</si>
  <si>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</si>
  <si>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</si>
  <si>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</si>
  <si>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</si>
  <si>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</si>
  <si>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</si>
  <si>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</si>
  <si>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</si>
  <si>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</si>
  <si>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</si>
  <si>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</si>
  <si>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</si>
  <si>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</si>
  <si>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</si>
  <si>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</si>
  <si>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</si>
  <si>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</si>
  <si>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</si>
  <si>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</si>
  <si>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</si>
  <si>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</si>
  <si>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</si>
  <si>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</si>
  <si>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</si>
  <si>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</si>
  <si>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</si>
  <si>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</si>
  <si>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</si>
  <si>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</si>
  <si>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</si>
  <si>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</si>
  <si>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</si>
  <si>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</si>
  <si>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</si>
  <si>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</si>
  <si>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</si>
  <si>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</si>
  <si>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</si>
  <si>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</si>
  <si>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</si>
  <si>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</si>
  <si>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</si>
  <si>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</si>
  <si>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</si>
  <si>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</si>
  <si>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</si>
  <si>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</si>
  <si>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</si>
  <si>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</si>
  <si>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</si>
  <si>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</si>
  <si>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</si>
  <si>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</si>
  <si>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</si>
  <si>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</si>
  <si>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</si>
  <si>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</si>
  <si>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</si>
  <si>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</si>
  <si>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</si>
  <si>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</si>
  <si>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</si>
  <si>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</si>
  <si>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</si>
  <si>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</si>
  <si>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</si>
  <si>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</si>
  <si>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</si>
  <si>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</si>
  <si>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</si>
  <si>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</si>
  <si>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</si>
  <si>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</si>
  <si>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</si>
  <si>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</si>
  <si>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</si>
  <si>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</si>
  <si>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</si>
  <si>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</si>
  <si>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</si>
  <si>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</si>
  <si>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</si>
  <si>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</si>
  <si>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</si>
  <si>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</si>
  <si>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</si>
  <si>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</si>
  <si>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</si>
  <si>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</si>
  <si>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</si>
  <si>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</si>
  <si>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</si>
  <si>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</si>
  <si>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</si>
  <si>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</si>
  <si>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</si>
  <si>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</si>
  <si>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</si>
  <si>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</si>
  <si>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</si>
  <si>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</si>
  <si>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</si>
  <si>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</si>
  <si>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</si>
  <si>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</si>
  <si>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</si>
  <si>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</si>
  <si>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</si>
  <si>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</si>
  <si>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</si>
  <si>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</si>
  <si>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</si>
  <si>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</si>
  <si>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</si>
  <si>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</si>
  <si>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</si>
  <si>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</si>
  <si>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</si>
  <si>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</si>
  <si>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</si>
  <si>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</si>
  <si>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</si>
  <si>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</si>
  <si>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</si>
  <si>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</si>
  <si>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</si>
  <si>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</si>
  <si>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</si>
  <si>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</si>
  <si>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</si>
  <si>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</si>
  <si>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</si>
  <si>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</si>
  <si>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</si>
  <si>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</si>
  <si>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</si>
  <si>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</si>
  <si>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</si>
  <si>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</si>
  <si>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</si>
  <si>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</si>
  <si>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</si>
  <si>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</si>
  <si>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</si>
  <si>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</si>
  <si>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</si>
  <si>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</si>
  <si>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</si>
  <si>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</si>
  <si>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</si>
  <si>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</si>
  <si>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</si>
  <si>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</si>
  <si>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</si>
  <si>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</si>
  <si>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</si>
  <si>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</si>
  <si>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</si>
  <si>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</si>
  <si>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</si>
  <si>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</si>
  <si>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</si>
  <si>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</si>
  <si>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</si>
  <si>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</si>
  <si>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</si>
  <si>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</si>
  <si>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</si>
  <si>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</si>
  <si>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</si>
  <si>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</si>
  <si>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</si>
  <si>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</si>
  <si>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</si>
  <si>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</si>
  <si>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</si>
  <si>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</si>
  <si>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</si>
  <si>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</si>
  <si>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</si>
  <si>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</si>
  <si>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</si>
  <si>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</si>
  <si>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</si>
  <si>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</si>
  <si>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</si>
  <si>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</si>
  <si>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</si>
  <si>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</si>
  <si>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</si>
  <si>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</si>
  <si>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</si>
  <si>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</si>
  <si>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</si>
  <si>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</si>
  <si>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</si>
  <si>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</si>
  <si>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</si>
  <si>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</si>
  <si>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</si>
  <si>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</si>
  <si>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</si>
  <si>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</si>
  <si>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</si>
  <si>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</si>
  <si>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</si>
  <si>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</si>
  <si>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</si>
  <si>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</si>
  <si>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</si>
  <si>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</si>
  <si>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</si>
  <si>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</si>
  <si>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</si>
  <si>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</si>
  <si>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</si>
  <si>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</si>
  <si>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</si>
  <si>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</si>
  <si>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</si>
  <si>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</si>
  <si>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</si>
  <si>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</si>
  <si>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</si>
  <si>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</si>
  <si>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</si>
  <si>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</si>
  <si>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</si>
  <si>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</si>
  <si>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</si>
  <si>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</si>
  <si>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</si>
  <si>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</si>
  <si>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</si>
  <si>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</si>
  <si>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</si>
  <si>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</si>
  <si>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</si>
  <si>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</si>
  <si>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</si>
  <si>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</si>
  <si>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</si>
  <si>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</si>
  <si>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</si>
  <si>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</si>
  <si>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</si>
  <si>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</si>
  <si>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</si>
  <si>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</si>
  <si>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</si>
  <si>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</si>
  <si>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</si>
  <si>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</si>
  <si>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</si>
  <si>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</si>
  <si>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</si>
  <si>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</si>
  <si>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</si>
  <si>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</si>
  <si>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</si>
  <si>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</si>
  <si>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</si>
  <si>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</si>
  <si>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</si>
  <si>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</si>
  <si>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</si>
  <si>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</si>
  <si>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</si>
  <si>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</si>
  <si>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</si>
  <si>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</si>
  <si>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</si>
  <si>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</si>
  <si>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</si>
  <si>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</si>
  <si>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</si>
  <si>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</si>
  <si>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</si>
  <si>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</si>
  <si>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</si>
  <si>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</si>
  <si>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</si>
  <si>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</si>
  <si>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</si>
  <si>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</si>
  <si>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</si>
  <si>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</si>
  <si>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</si>
  <si>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</si>
  <si>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</si>
  <si>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</si>
  <si>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</si>
  <si>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</si>
  <si>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</si>
  <si>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</si>
  <si>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</si>
  <si>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</si>
  <si>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</si>
  <si>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</si>
  <si>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</si>
  <si>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</si>
  <si>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</si>
  <si>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</si>
  <si>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</si>
  <si>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</si>
  <si>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</si>
  <si>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</si>
  <si>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</si>
  <si>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</si>
  <si>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</si>
  <si>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</si>
  <si>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</si>
  <si>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</si>
  <si>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</si>
  <si>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</si>
  <si>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</si>
  <si>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</si>
  <si>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</si>
  <si>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</si>
  <si>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</si>
  <si>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</si>
  <si>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</si>
  <si>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</si>
  <si>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</si>
  <si>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</si>
  <si>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</si>
  <si>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</si>
  <si>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</si>
  <si>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</si>
  <si>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</si>
  <si>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</si>
  <si>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</si>
  <si>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</si>
  <si>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</si>
  <si>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</si>
  <si>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</si>
  <si>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</si>
  <si>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</si>
  <si>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</si>
  <si>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</si>
  <si>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</si>
  <si>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</si>
  <si>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</si>
  <si>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</si>
  <si>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</si>
  <si>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</si>
  <si>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</si>
  <si>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</si>
  <si>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</si>
  <si>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</si>
  <si>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</si>
  <si>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</si>
  <si>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</si>
  <si>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</si>
  <si>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</si>
  <si>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</si>
  <si>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</si>
  <si>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</si>
  <si>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</si>
  <si>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</si>
  <si>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</si>
  <si>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</si>
  <si>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</si>
  <si>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</si>
  <si>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</si>
  <si>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</si>
  <si>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</si>
  <si>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</si>
  <si>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</si>
  <si>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</si>
  <si>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</si>
  <si>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</si>
  <si>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</si>
  <si>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</si>
  <si>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</si>
  <si>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</si>
  <si>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</si>
  <si>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</si>
  <si>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</si>
  <si>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</si>
  <si>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</si>
  <si>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</si>
  <si>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</si>
  <si>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</si>
  <si>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</si>
  <si>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</si>
  <si>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</si>
  <si>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</si>
  <si>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</si>
  <si>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</si>
  <si>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</si>
  <si>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</si>
  <si>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</si>
  <si>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</si>
  <si>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</si>
  <si>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</si>
  <si>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</si>
  <si>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</si>
  <si>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</si>
  <si>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</si>
  <si>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</si>
  <si>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</si>
  <si>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</si>
  <si>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</si>
  <si>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</si>
  <si>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</si>
  <si>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</si>
  <si>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</si>
  <si>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</si>
  <si>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</si>
  <si>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</si>
  <si>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</si>
  <si>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</si>
  <si>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</si>
  <si>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</si>
  <si>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</si>
  <si>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</si>
  <si>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</si>
  <si>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</si>
  <si>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</si>
  <si>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</si>
  <si>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</si>
  <si>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</si>
  <si>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</si>
  <si>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</si>
  <si>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</si>
  <si>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</si>
  <si>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</si>
  <si>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</si>
  <si>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</si>
  <si>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</si>
  <si>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</si>
  <si>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</si>
  <si>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</si>
  <si>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</si>
  <si>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</si>
  <si>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</si>
  <si>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</si>
  <si>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</si>
  <si>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</si>
  <si>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</si>
  <si>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</si>
  <si>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</si>
  <si>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</si>
  <si>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</si>
  <si>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</si>
  <si>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</si>
  <si>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</si>
  <si>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</si>
  <si>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</si>
  <si>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</si>
  <si>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</si>
  <si>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</si>
  <si>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</si>
  <si>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</si>
  <si>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</si>
  <si>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</si>
  <si>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</si>
  <si>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</si>
  <si>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</si>
  <si>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</si>
  <si>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</si>
  <si>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</si>
  <si>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</si>
  <si>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</si>
  <si>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</si>
  <si>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</si>
  <si>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</si>
  <si>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</si>
  <si>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</si>
  <si>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</si>
  <si>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</si>
  <si>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</si>
  <si>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</si>
  <si>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</si>
  <si>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</si>
  <si>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</si>
  <si>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</si>
  <si>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</si>
  <si>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</si>
  <si>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</si>
  <si>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</si>
  <si>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</si>
  <si>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</si>
  <si>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</si>
  <si>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</si>
  <si>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</si>
  <si>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</si>
  <si>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</si>
  <si>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</si>
  <si>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</si>
  <si>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</si>
  <si>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</si>
  <si>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</si>
  <si>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</si>
  <si>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</si>
  <si>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</si>
  <si>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</si>
  <si>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</si>
  <si>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</si>
  <si>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</si>
  <si>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</si>
  <si>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</si>
  <si>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</si>
  <si>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</si>
  <si>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</si>
  <si>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</si>
  <si>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</si>
  <si>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</si>
  <si>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</si>
  <si>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</si>
  <si>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</si>
  <si>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</si>
  <si>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</si>
  <si>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</si>
  <si>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</si>
  <si>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</si>
  <si>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</si>
  <si>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</si>
  <si>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</si>
  <si>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</si>
  <si>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</si>
  <si>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</si>
  <si>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</si>
  <si>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</si>
  <si>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</si>
  <si>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</si>
  <si>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</si>
  <si>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</si>
  <si>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</si>
  <si>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</si>
  <si>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</si>
  <si>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</si>
  <si>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</si>
  <si>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</si>
  <si>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</si>
  <si>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</si>
  <si>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</si>
  <si>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</si>
  <si>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</si>
  <si>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</si>
  <si>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</si>
  <si>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</si>
  <si>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</si>
  <si>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</si>
  <si>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</si>
  <si>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</si>
  <si>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</si>
  <si>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</si>
  <si>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</si>
  <si>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</si>
  <si>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</si>
  <si>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</si>
  <si>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</si>
  <si>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</si>
  <si>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</si>
  <si>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</si>
  <si>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</si>
  <si>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</si>
  <si>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</si>
  <si>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</si>
  <si>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</si>
  <si>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</si>
  <si>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</si>
  <si>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</si>
  <si>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</si>
  <si>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</si>
  <si>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</si>
  <si>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</si>
  <si>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</si>
  <si>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</si>
  <si>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</si>
  <si>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</si>
  <si>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</si>
  <si>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</si>
  <si>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</si>
  <si>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</si>
  <si>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</si>
  <si>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</si>
  <si>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</si>
  <si>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</si>
  <si>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</si>
  <si>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</si>
  <si>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</si>
  <si>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</si>
  <si>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</si>
  <si>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</si>
  <si>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</si>
  <si>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</si>
  <si>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</si>
  <si>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</si>
  <si>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</si>
  <si>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</si>
  <si>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</si>
  <si>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</si>
  <si>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</si>
  <si>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</si>
  <si>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</si>
  <si>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</si>
  <si>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</si>
  <si>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</si>
  <si>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</si>
  <si>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</si>
  <si>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</si>
  <si>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</si>
  <si>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</si>
  <si>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</si>
  <si>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</si>
  <si>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</si>
  <si>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</si>
  <si>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</si>
  <si>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</si>
  <si>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</si>
  <si>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</si>
  <si>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</si>
  <si>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</si>
  <si>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</si>
  <si>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</si>
  <si>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</si>
  <si>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</si>
  <si>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</si>
  <si>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</si>
  <si>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</si>
  <si>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</si>
  <si>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</si>
  <si>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</si>
  <si>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</si>
  <si>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</si>
  <si>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</si>
  <si>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</si>
  <si>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</si>
  <si>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</si>
  <si>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</si>
  <si>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</si>
  <si>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</si>
  <si>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</si>
  <si>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</si>
  <si>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</si>
  <si>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</si>
  <si>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</si>
  <si>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</si>
  <si>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</si>
  <si>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</si>
  <si>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</si>
  <si>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</si>
  <si>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</si>
  <si>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</si>
  <si>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</si>
  <si>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</si>
  <si>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</si>
  <si>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</si>
  <si>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</si>
  <si>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</si>
  <si>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</si>
  <si>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</si>
  <si>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</si>
  <si>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</si>
  <si>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</si>
  <si>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</si>
  <si>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</si>
  <si>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</si>
  <si>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</si>
  <si>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</si>
  <si>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</si>
  <si>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</si>
  <si>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</si>
  <si>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</si>
  <si>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</si>
  <si>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</si>
  <si>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</si>
  <si>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</si>
  <si>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</si>
  <si>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</si>
  <si>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</si>
  <si>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</si>
  <si>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</si>
  <si>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</si>
  <si>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</si>
  <si>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</si>
  <si>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</si>
  <si>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</si>
  <si>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</si>
  <si>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</si>
  <si>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</si>
  <si>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</si>
  <si>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</si>
  <si>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</si>
  <si>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</si>
  <si>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</si>
  <si>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</si>
  <si>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</si>
  <si>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</si>
  <si>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</si>
  <si>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</si>
  <si>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</si>
  <si>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</si>
  <si>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</si>
  <si>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</si>
  <si>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</si>
  <si>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</si>
  <si>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</si>
  <si>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</si>
  <si>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</si>
  <si>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</si>
  <si>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</si>
  <si>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</si>
  <si>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</si>
  <si>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</si>
  <si>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</si>
  <si>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</si>
  <si>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</si>
  <si>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</si>
  <si>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</si>
  <si>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</si>
  <si>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</si>
  <si>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</si>
  <si>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</si>
  <si>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</si>
  <si>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</si>
  <si>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</si>
  <si>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</si>
  <si>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</si>
  <si>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</si>
  <si>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</si>
  <si>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</si>
  <si>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</si>
  <si>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</si>
  <si>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</si>
  <si>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</si>
  <si>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</si>
  <si>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</si>
  <si>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</si>
  <si>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</si>
  <si>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</si>
  <si>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</si>
  <si>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</si>
  <si>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</si>
  <si>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</si>
  <si>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</si>
  <si>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</si>
  <si>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</si>
  <si>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</si>
  <si>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</si>
  <si>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</si>
  <si>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</si>
  <si>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</si>
  <si>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</si>
  <si>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</si>
  <si>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</si>
  <si>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</si>
  <si>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</si>
  <si>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</si>
  <si>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</si>
  <si>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</si>
  <si>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</si>
  <si>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</si>
  <si>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</si>
  <si>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</si>
  <si>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</si>
  <si>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</si>
  <si>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</si>
  <si>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</si>
  <si>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</si>
  <si>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</si>
  <si>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</si>
  <si>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</si>
  <si>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</si>
  <si>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</si>
  <si>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</si>
  <si>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</si>
  <si>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</si>
  <si>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</si>
  <si>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</si>
  <si>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</si>
  <si>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</si>
  <si>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</si>
  <si>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</si>
  <si>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</si>
  <si>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</si>
  <si>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</si>
  <si>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</si>
  <si>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</si>
  <si>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</si>
  <si>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</si>
  <si>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</si>
  <si>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</si>
  <si>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</si>
  <si>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</si>
  <si>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</si>
  <si>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</si>
  <si>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</si>
  <si>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</si>
  <si>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</si>
  <si>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</si>
  <si>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</si>
  <si>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</si>
  <si>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</si>
  <si>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</si>
  <si>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</si>
  <si>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</si>
  <si>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</si>
  <si>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</si>
  <si>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</si>
  <si>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</si>
  <si>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</si>
  <si>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</si>
  <si>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</si>
  <si>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</si>
  <si>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</si>
  <si>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</si>
  <si>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</si>
  <si>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</si>
  <si>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</si>
  <si>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</si>
  <si>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</si>
  <si>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</si>
  <si>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</si>
  <si>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</si>
  <si>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</si>
  <si>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</si>
  <si>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</si>
  <si>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</si>
  <si>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</si>
  <si>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</si>
  <si>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</si>
  <si>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</si>
  <si>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</si>
  <si>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</si>
  <si>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</si>
  <si>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</si>
  <si>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</si>
  <si>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</si>
  <si>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</si>
  <si>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</si>
  <si>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</si>
  <si>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</si>
  <si>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</si>
  <si>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</si>
  <si>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</si>
  <si>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</si>
  <si>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</si>
  <si>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</si>
  <si>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</si>
  <si>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</si>
  <si>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</si>
  <si>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</si>
  <si>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</si>
  <si>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</si>
  <si>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</si>
  <si>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</si>
  <si>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</si>
  <si>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</si>
  <si>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</si>
  <si>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</si>
  <si>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</si>
  <si>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</si>
  <si>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</si>
  <si>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</si>
  <si>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</si>
  <si>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</si>
  <si>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</si>
  <si>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</si>
  <si>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</si>
  <si>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</si>
  <si>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</si>
  <si>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</si>
  <si>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</si>
  <si>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</si>
  <si>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</si>
  <si>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</si>
  <si>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</si>
  <si>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</si>
  <si>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</si>
  <si>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</si>
  <si>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</si>
  <si>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</si>
  <si>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</si>
  <si>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</si>
  <si>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</si>
  <si>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</si>
  <si>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</si>
  <si>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</si>
  <si>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</si>
  <si>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</si>
  <si>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</si>
  <si>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</si>
  <si>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</si>
  <si>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</si>
  <si>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</si>
  <si>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</si>
  <si>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</si>
  <si>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</si>
  <si>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</si>
  <si>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</si>
  <si>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</si>
  <si>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</si>
  <si>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</si>
  <si>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</si>
  <si>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</si>
  <si>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</si>
  <si>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</si>
  <si>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</si>
  <si>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</si>
  <si>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</si>
  <si>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</si>
  <si>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</si>
  <si>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</si>
  <si>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</si>
  <si>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</si>
  <si>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</si>
  <si>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</si>
  <si>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</si>
  <si>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</si>
  <si>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</si>
  <si>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</si>
  <si>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</si>
  <si>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</si>
  <si>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</si>
  <si>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</si>
  <si>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</si>
  <si>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</si>
  <si>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</si>
  <si>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</si>
  <si>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</si>
  <si>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</si>
  <si>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</si>
  <si>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</si>
  <si>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</si>
  <si>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</si>
  <si>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</si>
  <si>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</si>
  <si>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</si>
  <si>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</si>
  <si>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</si>
  <si>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</si>
  <si>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</si>
  <si>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</si>
  <si>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</si>
  <si>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</si>
  <si>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</si>
  <si>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</si>
  <si>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</si>
  <si>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</si>
  <si>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</si>
  <si>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</si>
  <si>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</si>
  <si>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</si>
  <si>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</si>
  <si>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</si>
  <si>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</si>
  <si>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</si>
  <si>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</si>
  <si>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</si>
  <si>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</si>
  <si>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</si>
  <si>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</si>
  <si>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</si>
  <si>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</si>
  <si>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</si>
  <si>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</si>
  <si>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</si>
  <si>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</si>
  <si>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</si>
  <si>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</si>
  <si>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</si>
  <si>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</si>
  <si>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</si>
  <si>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</si>
  <si>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</si>
  <si>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</si>
  <si>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</si>
  <si>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</si>
  <si>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</si>
  <si>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</si>
  <si>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</si>
  <si>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</si>
  <si>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</si>
  <si>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</si>
  <si>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</si>
  <si>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</si>
  <si>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</si>
  <si>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</si>
  <si>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</si>
  <si>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</si>
  <si>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</si>
  <si>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</si>
  <si>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</si>
  <si>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</si>
  <si>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</si>
  <si>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</si>
  <si>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</si>
  <si>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</si>
  <si>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</si>
  <si>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</si>
  <si>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</si>
  <si>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</si>
  <si>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</si>
  <si>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</si>
  <si>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</si>
  <si>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</si>
  <si>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</si>
  <si>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</si>
  <si>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</si>
  <si>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</si>
  <si>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</si>
  <si>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</si>
  <si>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</si>
  <si>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</si>
  <si>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</si>
  <si>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</si>
  <si>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</si>
  <si>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</si>
  <si>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</si>
  <si>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</si>
  <si>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</si>
  <si>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</si>
  <si>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</si>
  <si>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</si>
  <si>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</si>
  <si>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</si>
  <si>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</si>
  <si>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</si>
  <si>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</si>
  <si>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</si>
  <si>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</si>
  <si>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</si>
  <si>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</si>
  <si>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</si>
  <si>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</si>
  <si>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</si>
  <si>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</si>
  <si>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</si>
  <si>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</si>
  <si>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</si>
  <si>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</si>
  <si>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</si>
  <si>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</si>
  <si>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</si>
  <si>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</si>
  <si>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</si>
  <si>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</si>
  <si>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</si>
  <si>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</si>
  <si>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</si>
  <si>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</si>
  <si>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</si>
  <si>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</si>
  <si>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</si>
  <si>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</si>
  <si>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</si>
  <si>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</si>
  <si>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</si>
  <si>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</si>
  <si>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</si>
  <si>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</si>
  <si>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</si>
  <si>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</si>
  <si>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</si>
  <si>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</si>
  <si>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</si>
  <si>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</si>
  <si>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</si>
  <si>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</si>
  <si>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</si>
  <si>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</si>
  <si>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</si>
  <si>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</si>
  <si>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</si>
  <si>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</si>
  <si>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</si>
  <si>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</si>
  <si>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</si>
  <si>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</si>
  <si>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</si>
  <si>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</si>
  <si>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</si>
  <si>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</si>
  <si>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</si>
  <si>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</si>
  <si>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</si>
  <si>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</si>
  <si>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</si>
  <si>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</si>
  <si>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</si>
  <si>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</si>
  <si>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</si>
  <si>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</si>
  <si>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</si>
  <si>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</si>
  <si>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</si>
  <si>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</si>
  <si>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</si>
  <si>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</si>
  <si>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</si>
  <si>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</si>
  <si>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</si>
  <si>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</si>
  <si>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</si>
  <si>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</si>
  <si>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</si>
  <si>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</si>
  <si>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</si>
  <si>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</si>
  <si>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</si>
  <si>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</si>
  <si>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</si>
  <si>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</si>
  <si>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</si>
  <si>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</si>
  <si>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</si>
  <si>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</si>
  <si>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</si>
  <si>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</si>
  <si>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</si>
  <si>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</si>
  <si>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</si>
  <si>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</si>
  <si>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</si>
  <si>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</si>
  <si>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</si>
  <si>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</si>
  <si>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</si>
  <si>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</si>
  <si>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</si>
  <si>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</si>
  <si>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</si>
  <si>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</si>
  <si>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</si>
  <si>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</si>
  <si>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</si>
  <si>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</si>
  <si>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</si>
  <si>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</si>
  <si>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</si>
  <si>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</si>
  <si>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</si>
  <si>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</si>
  <si>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</si>
  <si>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</si>
  <si>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</si>
  <si>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</si>
  <si>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</si>
  <si>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</si>
  <si>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</si>
  <si>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</si>
  <si>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</si>
  <si>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</si>
  <si>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</si>
  <si>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</si>
  <si>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</si>
  <si>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</si>
  <si>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</si>
  <si>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</si>
  <si>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</si>
  <si>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</si>
  <si>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</si>
  <si>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</si>
  <si>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</si>
  <si>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</si>
  <si>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</si>
  <si>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</si>
  <si>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</si>
  <si>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</si>
  <si>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</si>
  <si>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</si>
  <si>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</si>
  <si>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</si>
  <si>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</si>
  <si>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</si>
  <si>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</si>
  <si>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</si>
  <si>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</si>
  <si>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</si>
  <si>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</si>
  <si>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</si>
  <si>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</si>
  <si>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</si>
  <si>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</si>
  <si>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</si>
  <si>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</si>
  <si>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</si>
  <si>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</si>
  <si>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</si>
  <si>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</si>
  <si>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</si>
  <si>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</si>
  <si>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</si>
  <si>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</si>
  <si>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</si>
  <si>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</si>
  <si>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</si>
  <si>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</si>
  <si>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</si>
  <si>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</si>
  <si>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</si>
  <si>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</si>
  <si>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</si>
  <si>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</si>
  <si>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</si>
  <si>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</si>
  <si>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</si>
  <si>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</si>
  <si>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</si>
  <si>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</si>
  <si>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</si>
  <si>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</si>
  <si>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</si>
  <si>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</si>
  <si>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</si>
  <si>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</si>
  <si>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</si>
  <si>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</si>
  <si>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</si>
  <si>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</si>
  <si>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</si>
  <si>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</si>
  <si>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</si>
  <si>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</si>
  <si>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</si>
  <si>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</si>
  <si>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</si>
  <si>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</si>
  <si>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</si>
  <si>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</si>
  <si>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</si>
  <si>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</si>
  <si>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</si>
  <si>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</si>
  <si>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</si>
  <si>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</si>
  <si>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</si>
  <si>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</si>
  <si>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</si>
  <si>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</si>
  <si>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</si>
  <si>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</si>
  <si>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</si>
  <si>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</si>
  <si>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</si>
  <si>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</si>
  <si>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</si>
  <si>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</si>
  <si>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</si>
  <si>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</si>
  <si>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</si>
  <si>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</si>
  <si>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</si>
  <si>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</si>
  <si>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</si>
  <si>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</si>
  <si>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</si>
  <si>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</si>
  <si>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</si>
  <si>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</si>
  <si>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</si>
  <si>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</si>
  <si>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</si>
  <si>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</si>
  <si>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</si>
  <si>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</si>
  <si>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</si>
  <si>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</si>
  <si>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</si>
  <si>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</si>
  <si>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</si>
  <si>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</si>
  <si>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</si>
  <si>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</si>
  <si>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</si>
  <si>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</si>
  <si>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</si>
  <si>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</si>
  <si>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</si>
  <si>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</si>
  <si>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</si>
  <si>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</si>
  <si>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</si>
  <si>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</si>
  <si>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</si>
  <si>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</si>
  <si>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</si>
  <si>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</si>
  <si>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</si>
  <si>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</si>
  <si>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</si>
  <si>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</si>
  <si>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</si>
  <si>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</si>
  <si>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</si>
  <si>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</si>
  <si>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</si>
  <si>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</si>
  <si>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</si>
  <si>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</si>
  <si>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</si>
  <si>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</si>
  <si>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</si>
  <si>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</si>
  <si>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</si>
  <si>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</si>
  <si>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</si>
  <si>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</si>
  <si>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</si>
  <si>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</si>
  <si>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</si>
  <si>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</si>
  <si>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</si>
  <si>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</si>
  <si>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</si>
  <si>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</si>
  <si>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</si>
  <si>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</si>
  <si>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</si>
  <si>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</si>
  <si>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</si>
  <si>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</si>
  <si>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</si>
  <si>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</si>
  <si>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</si>
  <si>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</si>
  <si>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</si>
  <si>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</si>
  <si>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</si>
  <si>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</si>
  <si>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</si>
  <si>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</si>
  <si>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</si>
  <si>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</si>
  <si>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</si>
  <si>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</si>
  <si>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</si>
  <si>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</si>
  <si>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</si>
  <si>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</si>
  <si>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</si>
  <si>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</si>
  <si>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</si>
  <si>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</si>
  <si>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</si>
  <si>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</si>
  <si>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</si>
  <si>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</si>
  <si>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</si>
  <si>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</si>
  <si>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</si>
  <si>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</si>
  <si>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</si>
  <si>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</si>
  <si>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</si>
  <si>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</si>
  <si>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</si>
  <si>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</si>
  <si>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</si>
  <si>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</si>
  <si>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</si>
  <si>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</si>
  <si>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</si>
  <si>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</si>
  <si>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</si>
  <si>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</si>
  <si>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</si>
  <si>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</si>
  <si>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</si>
  <si>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</si>
  <si>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</si>
  <si>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</si>
  <si>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</si>
  <si>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</si>
  <si>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</si>
  <si>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</si>
  <si>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</si>
  <si>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</si>
  <si>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</si>
  <si>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</si>
  <si>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</si>
  <si>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</si>
  <si>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</si>
  <si>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</si>
  <si>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</si>
  <si>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</si>
  <si>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</si>
  <si>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</si>
  <si>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</si>
  <si>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</si>
  <si>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</si>
  <si>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</si>
  <si>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</si>
  <si>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</si>
  <si>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</si>
  <si>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</si>
  <si>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</si>
  <si>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</si>
  <si>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</si>
  <si>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</si>
  <si>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</si>
  <si>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</si>
  <si>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</si>
  <si>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</si>
  <si>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</si>
  <si>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</si>
  <si>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</si>
  <si>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</si>
  <si>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</si>
  <si>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</si>
  <si>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</si>
  <si>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</si>
  <si>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</si>
  <si>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</si>
  <si>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</si>
  <si>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</si>
  <si>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</si>
  <si>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</si>
  <si>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</si>
  <si>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</si>
  <si>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</si>
  <si>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</si>
  <si>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</si>
  <si>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</si>
  <si>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</si>
  <si>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</si>
  <si>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</si>
  <si>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</si>
  <si>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</si>
  <si>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</si>
  <si>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</si>
  <si>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</si>
  <si>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</si>
  <si>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</si>
  <si>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</si>
  <si>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</si>
  <si>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</si>
  <si>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</si>
  <si>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</si>
  <si>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</si>
  <si>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</si>
  <si>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</si>
  <si>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</si>
  <si>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</si>
  <si>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</si>
  <si>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</si>
  <si>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</si>
  <si>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</si>
  <si>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</si>
  <si>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</si>
  <si>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</si>
  <si>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</si>
  <si>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</si>
  <si>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</si>
  <si>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</si>
  <si>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</si>
  <si>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</si>
  <si>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</si>
  <si>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</si>
  <si>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</si>
  <si>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</si>
  <si>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</si>
  <si>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</si>
  <si>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</si>
  <si>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</si>
  <si>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</si>
  <si>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</si>
  <si>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</si>
  <si>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</si>
  <si>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</si>
  <si>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</si>
  <si>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</si>
  <si>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</si>
  <si>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</si>
  <si>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</si>
  <si>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</si>
  <si>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</si>
  <si>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</si>
  <si>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</si>
  <si>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</si>
  <si>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</si>
  <si>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</si>
  <si>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</si>
  <si>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</si>
  <si>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</si>
  <si>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</si>
  <si>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</si>
  <si>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</si>
  <si>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</si>
  <si>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</si>
  <si>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</si>
  <si>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</si>
  <si>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</si>
  <si>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</si>
  <si>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</si>
  <si>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</si>
  <si>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</si>
  <si>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</si>
  <si>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</si>
  <si>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</si>
  <si>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</si>
  <si>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</si>
  <si>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</si>
  <si>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</si>
  <si>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</si>
  <si>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</si>
  <si>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</si>
  <si>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</si>
  <si>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</si>
  <si>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</si>
  <si>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</si>
  <si>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</si>
  <si>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</si>
  <si>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</si>
  <si>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</si>
  <si>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</si>
  <si>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</si>
  <si>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</si>
  <si>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</si>
  <si>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</si>
  <si>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</si>
  <si>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</si>
  <si>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</si>
  <si>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</si>
  <si>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</si>
  <si>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</si>
  <si>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</si>
  <si>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</si>
  <si>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</si>
  <si>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</si>
  <si>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</si>
  <si>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</si>
  <si>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</si>
  <si>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</si>
  <si>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</si>
  <si>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</si>
  <si>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</si>
  <si>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</si>
  <si>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</si>
  <si>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</si>
  <si>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</si>
  <si>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</si>
  <si>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</si>
  <si>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</si>
  <si>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</si>
  <si>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</si>
  <si>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</si>
  <si>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</si>
  <si>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</si>
  <si>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</si>
  <si>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</si>
  <si>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</si>
  <si>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</si>
  <si>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</si>
  <si>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</si>
  <si>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</si>
  <si>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</si>
  <si>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</si>
  <si>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</si>
  <si>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</si>
  <si>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</si>
  <si>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</si>
  <si>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</si>
  <si>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</si>
  <si>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</si>
  <si>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</si>
  <si>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</si>
  <si>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</si>
  <si>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</si>
  <si>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</si>
  <si>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</si>
  <si>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</si>
  <si>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</si>
  <si>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</si>
  <si>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</si>
  <si>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</si>
  <si>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</si>
  <si>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</si>
  <si>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</si>
  <si>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</si>
  <si>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</si>
  <si>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</si>
  <si>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</si>
  <si>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</si>
  <si>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</si>
  <si>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</si>
  <si>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</si>
  <si>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</si>
  <si>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</si>
  <si>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</si>
  <si>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</si>
  <si>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</si>
  <si>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</si>
  <si>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</si>
  <si>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</si>
  <si>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</si>
  <si>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</si>
  <si>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</si>
  <si>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</si>
  <si>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</si>
  <si>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</si>
  <si>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</si>
  <si>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</si>
  <si>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</si>
  <si>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</si>
  <si>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</si>
  <si>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</si>
  <si>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</si>
  <si>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</si>
  <si>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</si>
  <si>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</si>
  <si>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</si>
  <si>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</si>
  <si>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</si>
  <si>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</si>
  <si>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</si>
  <si>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</si>
  <si>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</si>
  <si>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</si>
  <si>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</si>
  <si>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</si>
  <si>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</si>
  <si>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</si>
  <si>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</si>
  <si>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</si>
  <si>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</si>
  <si>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</si>
  <si>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</si>
  <si>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</si>
  <si>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</si>
  <si>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</si>
  <si>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</si>
  <si>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</si>
  <si>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</si>
  <si>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</si>
  <si>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</si>
  <si>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</si>
  <si>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</si>
  <si>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</si>
  <si>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</si>
  <si>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</si>
  <si>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</si>
  <si>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</si>
  <si>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</si>
  <si>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</si>
  <si>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</si>
  <si>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</si>
  <si>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</si>
  <si>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</si>
  <si>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</si>
  <si>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</si>
  <si>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</si>
  <si>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</si>
  <si>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</si>
  <si>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</si>
  <si>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</si>
  <si>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</si>
  <si>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</si>
  <si>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</si>
  <si>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</si>
  <si>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</si>
  <si>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</si>
  <si>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</si>
  <si>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</si>
  <si>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</si>
  <si>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</si>
  <si>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</si>
  <si>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</si>
  <si>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</si>
  <si>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</si>
  <si>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</si>
  <si>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</si>
  <si>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</si>
  <si>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</si>
  <si>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</si>
  <si>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</si>
  <si>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</si>
  <si>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</si>
  <si>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</si>
  <si>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</si>
  <si>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</si>
  <si>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</si>
  <si>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</si>
  <si>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</si>
  <si>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</si>
  <si>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</si>
  <si>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</si>
  <si>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</si>
  <si>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</si>
  <si>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</si>
  <si>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</si>
  <si>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</si>
  <si>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</si>
  <si>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</si>
  <si>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</si>
  <si>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</si>
  <si>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</si>
  <si>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</si>
  <si>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</si>
  <si>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</si>
  <si>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</si>
  <si>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</si>
  <si>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</si>
  <si>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</si>
  <si>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</si>
  <si>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</si>
  <si>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</si>
  <si>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</si>
  <si>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</si>
  <si>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</si>
  <si>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</si>
  <si>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</si>
  <si>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</si>
  <si>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</si>
  <si>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</si>
  <si>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</si>
  <si>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</si>
  <si>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</si>
  <si>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</si>
  <si>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</si>
  <si>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</si>
  <si>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</si>
  <si>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</si>
  <si>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</si>
  <si>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</si>
  <si>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</si>
  <si>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</si>
  <si>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</si>
  <si>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</si>
  <si>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</si>
  <si>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</si>
  <si>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</si>
  <si>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</si>
  <si>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</si>
  <si>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</si>
  <si>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</si>
  <si>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</si>
  <si>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</si>
  <si>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</si>
  <si>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</si>
  <si>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</si>
  <si>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</si>
  <si>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</si>
  <si>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</si>
  <si>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</si>
  <si>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</si>
  <si>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</si>
  <si>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</si>
  <si>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</si>
  <si>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</si>
  <si>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</si>
  <si>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</si>
  <si>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</si>
  <si>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</si>
  <si>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</si>
  <si>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</si>
  <si>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</si>
  <si>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</si>
  <si>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</si>
  <si>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</si>
  <si>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</si>
  <si>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</si>
  <si>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</si>
  <si>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</si>
  <si>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</si>
  <si>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</si>
  <si>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</si>
  <si>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</si>
  <si>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</si>
  <si>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</si>
  <si>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</si>
  <si>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</si>
  <si>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</si>
  <si>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</si>
  <si>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</si>
  <si>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</si>
  <si>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</si>
  <si>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</si>
  <si>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</si>
  <si>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</si>
  <si>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</si>
  <si>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</si>
  <si>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</si>
  <si>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</si>
  <si>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</si>
  <si>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</si>
  <si>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</si>
  <si>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</si>
  <si>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</si>
  <si>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</si>
  <si>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</si>
  <si>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</si>
  <si>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</si>
  <si>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</si>
  <si>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</si>
  <si>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</si>
  <si>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</si>
  <si>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</si>
  <si>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</si>
  <si>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</si>
  <si>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</si>
  <si>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</si>
  <si>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</si>
  <si>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</si>
  <si>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</si>
  <si>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</si>
  <si>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</si>
  <si>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</si>
  <si>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</si>
  <si>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</si>
  <si>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</si>
  <si>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</si>
  <si>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</si>
  <si>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</si>
  <si>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</si>
  <si>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</si>
  <si>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</si>
  <si>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</si>
  <si>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</si>
  <si>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</si>
  <si>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</si>
  <si>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</si>
  <si>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</si>
  <si>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</si>
  <si>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</si>
  <si>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</si>
  <si>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</si>
  <si>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</si>
  <si>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</si>
  <si>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</si>
  <si>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</si>
  <si>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</si>
  <si>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</si>
  <si>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</si>
  <si>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</si>
  <si>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</si>
  <si>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</si>
  <si>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</si>
  <si>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</si>
  <si>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</si>
  <si>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</si>
  <si>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</si>
  <si>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</si>
  <si>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</si>
  <si>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</si>
  <si>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</si>
  <si>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</si>
  <si>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</si>
  <si>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</si>
  <si>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</si>
  <si>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</si>
  <si>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</si>
  <si>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</si>
  <si>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</si>
  <si>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</si>
  <si>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</si>
  <si>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</si>
  <si>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</si>
  <si>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</si>
  <si>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</si>
  <si>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</si>
  <si>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</si>
  <si>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</si>
  <si>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</si>
  <si>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</si>
  <si>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</si>
  <si>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</si>
  <si>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</si>
  <si>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</si>
  <si>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</si>
  <si>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</si>
  <si>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</si>
  <si>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</si>
  <si>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</si>
  <si>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</si>
  <si>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</si>
  <si>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</si>
  <si>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</si>
  <si>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</si>
  <si>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</si>
  <si>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</si>
  <si>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</si>
  <si>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</si>
  <si>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</si>
  <si>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</si>
  <si>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</si>
  <si>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</si>
  <si>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</si>
  <si>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</si>
  <si>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</si>
  <si>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</si>
  <si>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</si>
  <si>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</si>
  <si>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</si>
  <si>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</si>
  <si>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</si>
  <si>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</si>
  <si>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</si>
  <si>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</si>
  <si>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</si>
  <si>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</si>
  <si>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</si>
  <si>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</si>
  <si>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</si>
  <si>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</si>
  <si>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</si>
  <si>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</si>
  <si>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</si>
  <si>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</si>
  <si>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</si>
  <si>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</si>
  <si>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</si>
  <si>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</si>
  <si>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</si>
  <si>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</si>
  <si>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</si>
  <si>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</si>
  <si>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</si>
  <si>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</si>
  <si>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</si>
  <si>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</si>
  <si>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</si>
  <si>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</si>
  <si>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</si>
  <si>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</si>
  <si>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</si>
  <si>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</si>
  <si>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</si>
  <si>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</si>
  <si>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</si>
  <si>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</si>
  <si>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</si>
  <si>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</si>
  <si>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</si>
  <si>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</si>
  <si>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</si>
  <si>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</si>
  <si>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</si>
  <si>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</si>
  <si>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</si>
  <si>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</si>
  <si>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</si>
  <si>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</si>
  <si>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</si>
  <si>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</si>
  <si>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</si>
  <si>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</si>
  <si>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</si>
  <si>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</si>
  <si>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</si>
  <si>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</si>
  <si>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</si>
  <si>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</si>
  <si>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</si>
  <si>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</si>
  <si>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</si>
  <si>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</si>
  <si>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</si>
  <si>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</si>
  <si>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</si>
  <si>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</si>
  <si>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</si>
  <si>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</si>
  <si>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</si>
  <si>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</si>
  <si>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</si>
  <si>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</si>
  <si>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</si>
  <si>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</si>
  <si>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</si>
  <si>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</si>
  <si>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</si>
  <si>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</si>
  <si>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</si>
  <si>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</si>
  <si>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</si>
  <si>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</si>
  <si>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</si>
  <si>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</si>
  <si>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</si>
  <si>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</si>
  <si>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</si>
  <si>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</si>
  <si>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</si>
  <si>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</si>
  <si>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</si>
  <si>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</si>
  <si>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</si>
  <si>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</si>
  <si>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</si>
  <si>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</si>
  <si>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</si>
  <si>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</si>
  <si>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</si>
  <si>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</si>
  <si>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</si>
  <si>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</si>
  <si>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</si>
  <si>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</si>
  <si>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</si>
  <si>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</si>
  <si>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</si>
  <si>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</si>
  <si>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</si>
  <si>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</si>
  <si>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</si>
  <si>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</si>
  <si>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</si>
  <si>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</si>
  <si>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</si>
  <si>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</si>
  <si>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</si>
  <si>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</si>
  <si>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</si>
  <si>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</si>
  <si>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</si>
  <si>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</si>
  <si>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</si>
  <si>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</si>
  <si>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</si>
  <si>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</si>
  <si>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</si>
  <si>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</si>
  <si>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</si>
  <si>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</si>
  <si>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</si>
  <si>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</si>
  <si>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</si>
  <si>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</si>
  <si>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</si>
  <si>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</si>
  <si>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</si>
  <si>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</si>
  <si>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</si>
  <si>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</si>
  <si>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</si>
  <si>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</si>
  <si>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</si>
  <si>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</si>
  <si>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</si>
  <si>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</si>
  <si>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</si>
  <si>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</si>
  <si>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</si>
  <si>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</si>
  <si>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</si>
  <si>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</si>
  <si>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</si>
  <si>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</si>
  <si>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</si>
  <si>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</si>
  <si>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</si>
  <si>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</si>
  <si>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</si>
  <si>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</si>
  <si>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</si>
  <si>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</si>
  <si>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</si>
  <si>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</si>
  <si>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</si>
  <si>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</si>
  <si>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</si>
  <si>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</si>
  <si>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</si>
  <si>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</si>
  <si>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</si>
  <si>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</si>
  <si>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</si>
  <si>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</si>
  <si>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</si>
  <si>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</si>
  <si>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</si>
  <si>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</si>
  <si>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</si>
  <si>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</si>
  <si>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</si>
  <si>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</si>
  <si>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</si>
  <si>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</si>
  <si>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</si>
  <si>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</si>
  <si>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</si>
  <si>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</si>
  <si>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</si>
  <si>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</si>
  <si>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</si>
  <si>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</si>
  <si>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</si>
  <si>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</si>
  <si>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</si>
  <si>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</si>
  <si>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</si>
  <si>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</si>
  <si>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</si>
  <si>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</si>
  <si>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</si>
  <si>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</si>
  <si>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</si>
  <si>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</si>
  <si>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</si>
  <si>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</si>
  <si>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</si>
  <si>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</si>
  <si>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</si>
  <si>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</si>
  <si>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</si>
  <si>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</si>
  <si>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</si>
  <si>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</si>
  <si>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</si>
  <si>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</si>
  <si>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</si>
  <si>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</si>
  <si>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</si>
  <si>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</si>
  <si>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</si>
  <si>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</si>
  <si>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</si>
  <si>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</si>
  <si>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</si>
  <si>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</si>
  <si>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</si>
  <si>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</si>
  <si>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</si>
  <si>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</si>
  <si>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</si>
  <si>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</si>
  <si>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</si>
  <si>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</si>
  <si>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</si>
  <si>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</si>
  <si>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</si>
  <si>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</si>
  <si>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</si>
  <si>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</si>
  <si>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</si>
  <si>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</si>
  <si>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</si>
  <si>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</si>
  <si>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</si>
  <si>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</si>
  <si>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</si>
  <si>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</si>
  <si>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</si>
  <si>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</si>
  <si>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</si>
  <si>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</si>
  <si>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</si>
  <si>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</si>
  <si>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</si>
  <si>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</si>
  <si>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</si>
  <si>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</si>
  <si>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</si>
  <si>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</si>
  <si>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</si>
  <si>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</si>
  <si>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</si>
  <si>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</si>
  <si>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</si>
  <si>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</si>
  <si>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</si>
  <si>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</si>
  <si>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</si>
  <si>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</si>
  <si>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</si>
  <si>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</si>
  <si>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</si>
  <si>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</si>
  <si>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</si>
  <si>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</si>
  <si>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</si>
  <si>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</si>
  <si>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</si>
  <si>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</si>
  <si>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</si>
  <si>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</si>
  <si>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</si>
  <si>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</si>
  <si>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</si>
  <si>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</si>
  <si>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</si>
  <si>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</si>
  <si>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</si>
  <si>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</si>
  <si>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</si>
  <si>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</si>
  <si>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</si>
  <si>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</si>
  <si>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</si>
  <si>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</si>
  <si>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</si>
  <si>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</si>
  <si>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</si>
  <si>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</si>
  <si>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</si>
  <si>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</si>
  <si>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</si>
  <si>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</si>
  <si>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</si>
  <si>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</si>
  <si>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</si>
  <si>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</si>
  <si>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</si>
  <si>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</si>
  <si>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</si>
  <si>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</si>
  <si>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</si>
  <si>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</si>
  <si>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</si>
  <si>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</si>
  <si>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</si>
  <si>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</si>
  <si>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</si>
  <si>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</si>
  <si>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</si>
  <si>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</si>
  <si>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</si>
  <si>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</si>
  <si>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</si>
  <si>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</si>
  <si>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</si>
  <si>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</si>
  <si>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</si>
  <si>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</si>
  <si>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</si>
  <si>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</si>
  <si>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</si>
  <si>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</si>
  <si>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</si>
  <si>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</si>
  <si>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</si>
  <si>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</si>
  <si>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</si>
  <si>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</si>
  <si>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</si>
  <si>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</si>
  <si>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</si>
  <si>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</si>
  <si>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</si>
  <si>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</si>
  <si>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</si>
  <si>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</si>
  <si>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</si>
  <si>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</si>
  <si>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</si>
  <si>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</si>
  <si>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</si>
  <si>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</si>
  <si>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</si>
  <si>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</si>
  <si>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</si>
  <si>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</si>
  <si>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</si>
  <si>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</si>
  <si>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</si>
  <si>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</si>
  <si>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</si>
  <si>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</si>
  <si>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</si>
  <si>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</si>
  <si>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</si>
  <si>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</si>
  <si>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</si>
  <si>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</si>
  <si>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</si>
  <si>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</si>
  <si>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</si>
  <si>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</si>
  <si>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</si>
  <si>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</si>
  <si>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</si>
  <si>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</si>
  <si>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</si>
  <si>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</si>
  <si>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</si>
  <si>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</si>
  <si>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</si>
  <si>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</si>
  <si>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</si>
  <si>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</si>
  <si>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</si>
  <si>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</si>
  <si>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</si>
  <si>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</si>
  <si>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</si>
  <si>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</si>
  <si>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</si>
  <si>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</si>
  <si>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</si>
  <si>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</si>
  <si>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</si>
  <si>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</si>
  <si>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</si>
  <si>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</si>
  <si>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</si>
  <si>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</si>
  <si>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</si>
  <si>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</si>
  <si>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</si>
  <si>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</si>
  <si>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</si>
  <si>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</si>
  <si>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</si>
  <si>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</si>
  <si>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</si>
  <si>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</si>
  <si>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</si>
  <si>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</si>
  <si>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</si>
  <si>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</si>
  <si>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</si>
  <si>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</si>
  <si>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</si>
  <si>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</si>
  <si>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</si>
  <si>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</si>
  <si>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</si>
  <si>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</si>
  <si>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</si>
  <si>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</si>
  <si>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</si>
  <si>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</si>
  <si>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</si>
  <si>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</si>
  <si>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</si>
  <si>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</si>
  <si>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</si>
  <si>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</si>
  <si>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</si>
  <si>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</si>
  <si>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</si>
  <si>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</si>
  <si>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</si>
  <si>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</si>
  <si>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</si>
  <si>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</si>
  <si>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</si>
  <si>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</si>
  <si>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</si>
  <si>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</si>
  <si>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</si>
  <si>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</si>
  <si>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</si>
  <si>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</si>
  <si>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</si>
  <si>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</si>
  <si>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</si>
  <si>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</si>
  <si>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</si>
  <si>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</si>
  <si>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</si>
  <si>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</si>
  <si>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</si>
  <si>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</si>
  <si>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</si>
  <si>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</si>
  <si>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</si>
  <si>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</si>
  <si>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</si>
  <si>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</si>
  <si>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</si>
  <si>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</si>
  <si>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</si>
  <si>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</si>
  <si>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</si>
  <si>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</si>
  <si>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</si>
  <si>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</si>
  <si>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</si>
  <si>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</si>
  <si>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</si>
  <si>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</si>
  <si>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</si>
  <si>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</si>
  <si>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</si>
  <si>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</si>
  <si>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</si>
  <si>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</si>
  <si>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</si>
  <si>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</si>
  <si>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</si>
  <si>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</si>
  <si>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</si>
  <si>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</si>
  <si>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</si>
  <si>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</si>
  <si>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</si>
  <si>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</si>
  <si>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</si>
  <si>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</si>
  <si>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</si>
  <si>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</si>
  <si>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</si>
  <si>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</si>
  <si>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</si>
  <si>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</si>
  <si>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</si>
  <si>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</si>
  <si>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</si>
  <si>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</si>
  <si>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</si>
  <si>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</si>
  <si>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</si>
  <si>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</si>
  <si>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</si>
  <si>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</si>
  <si>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</si>
  <si>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</si>
  <si>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</si>
  <si>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</si>
  <si>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</si>
  <si>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</si>
  <si>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</si>
  <si>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</si>
  <si>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</si>
  <si>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</si>
  <si>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</si>
  <si>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</si>
  <si>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</si>
  <si>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</si>
  <si>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</si>
  <si>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</si>
  <si>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</si>
  <si>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</si>
  <si>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</si>
  <si>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</si>
  <si>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</si>
  <si>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</si>
  <si>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</si>
  <si>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</si>
  <si>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</si>
  <si>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</si>
  <si>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</si>
  <si>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</si>
  <si>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</si>
  <si>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</si>
  <si>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</si>
  <si>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</si>
  <si>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</si>
  <si>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</si>
  <si>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</si>
  <si>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</si>
  <si>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</si>
  <si>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</si>
  <si>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</si>
  <si>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</si>
  <si>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</si>
  <si>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</si>
  <si>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</si>
  <si>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</si>
  <si>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</si>
  <si>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</si>
  <si>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</si>
  <si>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</si>
  <si>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</si>
  <si>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</si>
  <si>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</si>
  <si>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</si>
  <si>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</si>
  <si>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</si>
  <si>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</si>
  <si>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</si>
  <si>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</si>
  <si>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</si>
  <si>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</si>
  <si>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</si>
  <si>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</si>
  <si>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</si>
  <si>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</si>
  <si>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</si>
  <si>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</si>
  <si>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</si>
  <si>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</si>
  <si>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</si>
  <si>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</si>
  <si>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</si>
  <si>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</si>
  <si>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</si>
  <si>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</si>
  <si>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</si>
  <si>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</si>
  <si>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</si>
  <si>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</si>
  <si>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</si>
  <si>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</si>
  <si>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</si>
  <si>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</si>
  <si>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</si>
  <si>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</si>
  <si>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</si>
  <si>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</si>
  <si>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</si>
  <si>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</si>
  <si>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</si>
  <si>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</si>
  <si>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</si>
  <si>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</si>
  <si>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</si>
  <si>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</si>
  <si>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</si>
  <si>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</si>
  <si>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</si>
  <si>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</si>
  <si>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</si>
  <si>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</si>
  <si>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</si>
  <si>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</si>
  <si>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</si>
  <si>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</si>
  <si>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</si>
  <si>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</si>
  <si>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</si>
  <si>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</si>
  <si>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</si>
  <si>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</si>
  <si>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</si>
  <si>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</si>
  <si>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</si>
  <si>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</si>
  <si>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</si>
  <si>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</si>
  <si>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</si>
  <si>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</si>
  <si>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</si>
  <si>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</si>
  <si>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</si>
  <si>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</si>
  <si>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</si>
  <si>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</si>
  <si>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</si>
  <si>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</si>
  <si>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</si>
  <si>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</si>
  <si>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</si>
  <si>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</si>
  <si>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</si>
  <si>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</si>
  <si>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</si>
  <si>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</si>
  <si>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</si>
  <si>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</si>
  <si>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</si>
  <si>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</si>
  <si>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</si>
  <si>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</si>
  <si>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</si>
  <si>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</si>
  <si>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</si>
  <si>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</si>
  <si>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</si>
  <si>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</si>
  <si>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</si>
  <si>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</si>
  <si>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</si>
  <si>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</si>
  <si>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</si>
  <si>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</si>
  <si>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</si>
  <si>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</si>
  <si>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</si>
  <si>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</si>
  <si>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</si>
  <si>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</si>
  <si>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</si>
  <si>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</si>
  <si>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</si>
  <si>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</si>
  <si>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</si>
  <si>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</si>
  <si>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</si>
  <si>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</si>
  <si>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</si>
  <si>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</si>
  <si>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</si>
  <si>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</si>
  <si>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</si>
  <si>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</si>
  <si>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</si>
  <si>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</si>
  <si>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</si>
  <si>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</si>
  <si>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</si>
  <si>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</si>
  <si>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</si>
  <si>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</si>
  <si>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</si>
  <si>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</si>
  <si>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</si>
  <si>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</si>
  <si>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</si>
  <si>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</si>
  <si>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</si>
  <si>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</si>
  <si>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</si>
  <si>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</si>
  <si>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</si>
  <si>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</si>
  <si>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</si>
  <si>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</si>
  <si>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</si>
  <si>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</si>
  <si>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</si>
  <si>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</si>
  <si>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</si>
  <si>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</si>
  <si>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</si>
  <si>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</si>
  <si>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</si>
  <si>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</si>
  <si>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</si>
  <si>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</si>
  <si>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</si>
  <si>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</si>
  <si>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</si>
  <si>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</si>
  <si>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</si>
  <si>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</si>
  <si>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</si>
  <si>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</si>
  <si>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</si>
  <si>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</si>
  <si>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</si>
  <si>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</si>
  <si>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</si>
  <si>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</si>
  <si>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</si>
  <si>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</si>
  <si>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</si>
  <si>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</si>
  <si>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</si>
  <si>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</si>
  <si>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</si>
  <si>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</si>
  <si>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</si>
  <si>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</si>
  <si>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</si>
  <si>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</si>
  <si>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</si>
  <si>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</si>
  <si>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</si>
  <si>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</si>
  <si>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</si>
  <si>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</si>
  <si>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</si>
  <si>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</si>
  <si>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</si>
  <si>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</si>
  <si>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</si>
  <si>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</si>
  <si>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</si>
  <si>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</si>
  <si>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</si>
  <si>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</si>
  <si>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</si>
  <si>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</si>
  <si>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</si>
  <si>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</si>
  <si>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</si>
  <si>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</si>
  <si>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</si>
  <si>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</si>
  <si>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</si>
  <si>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</si>
  <si>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</si>
  <si>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</si>
  <si>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</si>
  <si>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</si>
  <si>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</si>
  <si>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</si>
  <si>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</si>
  <si>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</si>
  <si>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</si>
  <si>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</si>
  <si>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</si>
  <si>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</si>
  <si>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</si>
  <si>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</si>
  <si>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</si>
  <si>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</si>
  <si>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</si>
  <si>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</si>
  <si>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</si>
  <si>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</si>
  <si>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</si>
  <si>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</si>
  <si>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</si>
  <si>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</si>
  <si>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</si>
  <si>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</si>
  <si>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</si>
  <si>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</si>
  <si>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</si>
  <si>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</si>
  <si>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</si>
  <si>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</si>
  <si>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</si>
  <si>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</si>
  <si>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</si>
  <si>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</si>
  <si>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</si>
  <si>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</si>
  <si>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</si>
  <si>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</si>
  <si>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</si>
  <si>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</si>
  <si>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</si>
  <si>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</si>
  <si>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</si>
  <si>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</si>
  <si>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</si>
  <si>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</si>
  <si>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</si>
  <si>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</si>
  <si>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</si>
  <si>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</si>
  <si>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</si>
  <si>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</si>
  <si>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</si>
  <si>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</si>
  <si>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</si>
  <si>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</si>
  <si>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</si>
  <si>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</si>
  <si>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</si>
  <si>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</si>
  <si>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</si>
  <si>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</si>
  <si>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</si>
  <si>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</si>
  <si>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</si>
  <si>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</si>
  <si>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</si>
  <si>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</si>
  <si>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</si>
  <si>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</si>
  <si>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</si>
  <si>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</si>
  <si>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</si>
  <si>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</si>
  <si>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</si>
  <si>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</si>
  <si>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</si>
  <si>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</si>
  <si>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</si>
  <si>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</si>
  <si>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</si>
  <si>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</si>
  <si>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</si>
  <si>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</si>
  <si>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</si>
  <si>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</si>
  <si>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</si>
  <si>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</si>
  <si>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</si>
  <si>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</si>
  <si>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</si>
  <si>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</si>
  <si>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</si>
  <si>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</si>
  <si>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</si>
  <si>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</si>
  <si>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</si>
  <si>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</si>
  <si>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</si>
  <si>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</si>
  <si>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</si>
  <si>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</si>
  <si>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</si>
  <si>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</si>
  <si>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</si>
  <si>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</si>
  <si>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</si>
  <si>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</si>
  <si>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</si>
  <si>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</si>
  <si>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</si>
  <si>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</si>
  <si>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</si>
  <si>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</si>
  <si>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</si>
  <si>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</si>
  <si>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</si>
  <si>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</si>
  <si>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</si>
  <si>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</si>
  <si>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</si>
  <si>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</si>
  <si>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</si>
  <si>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</si>
  <si>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</si>
  <si>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</si>
  <si>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</si>
  <si>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</si>
  <si>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</si>
  <si>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</si>
  <si>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</si>
  <si>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</si>
  <si>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</si>
  <si>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</si>
  <si>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</si>
  <si>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</si>
  <si>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</si>
  <si>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</si>
  <si>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</si>
  <si>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</si>
  <si>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</si>
  <si>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</si>
  <si>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</si>
  <si>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</si>
  <si>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</si>
  <si>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</si>
  <si>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</si>
  <si>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</si>
  <si>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</si>
  <si>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</si>
  <si>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</si>
  <si>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</si>
  <si>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</si>
  <si>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</si>
  <si>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</si>
  <si>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</si>
  <si>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</si>
  <si>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</si>
  <si>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</si>
  <si>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</si>
  <si>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</si>
  <si>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</si>
  <si>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</si>
  <si>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</si>
  <si>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</si>
  <si>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</si>
  <si>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</si>
  <si>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</si>
  <si>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</si>
  <si>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</si>
  <si>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</si>
  <si>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</si>
  <si>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</si>
  <si>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</si>
  <si>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</si>
  <si>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</si>
  <si>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</si>
  <si>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</si>
  <si>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</si>
  <si>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</si>
  <si>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</si>
  <si>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</si>
  <si>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</si>
  <si>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</si>
  <si>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</si>
  <si>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</si>
  <si>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</si>
  <si>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</si>
  <si>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</si>
  <si>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</si>
  <si>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</si>
  <si>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</si>
  <si>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</si>
  <si>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</si>
  <si>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</si>
  <si>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</si>
  <si>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</si>
  <si>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</si>
  <si>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</si>
  <si>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</si>
  <si>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</si>
  <si>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</si>
  <si>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</si>
  <si>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</si>
  <si>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</si>
  <si>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</si>
  <si>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</si>
  <si>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</si>
  <si>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</si>
  <si>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</si>
  <si>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</si>
  <si>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</si>
  <si>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</si>
  <si>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</si>
  <si>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</si>
  <si>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</si>
  <si>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</si>
  <si>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</si>
  <si>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</si>
  <si>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</si>
  <si>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</si>
  <si>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</si>
  <si>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</si>
  <si>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</si>
  <si>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</si>
  <si>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</si>
  <si>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</si>
  <si>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</si>
  <si>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</si>
  <si>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</si>
  <si>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</si>
  <si>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</si>
  <si>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</si>
  <si>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</si>
  <si>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</si>
  <si>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</si>
  <si>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</si>
  <si>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</si>
  <si>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</si>
  <si>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</si>
  <si>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</si>
  <si>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</si>
  <si>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</si>
  <si>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</si>
  <si>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</si>
  <si>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</si>
  <si>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</si>
  <si>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</si>
  <si>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</si>
  <si>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</si>
  <si>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</si>
  <si>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</si>
  <si>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</si>
  <si>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</si>
  <si>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</si>
  <si>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</si>
  <si>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</si>
  <si>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</si>
  <si>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</si>
  <si>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</si>
  <si>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</si>
  <si>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</si>
  <si>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</si>
  <si>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</si>
  <si>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</si>
  <si>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</si>
  <si>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</si>
  <si>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</si>
  <si>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</si>
  <si>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</si>
  <si>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</si>
  <si>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</si>
  <si>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</si>
  <si>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</si>
  <si>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</si>
  <si>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</si>
  <si>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</si>
  <si>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</si>
  <si>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</si>
  <si>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</si>
  <si>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</si>
  <si>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</si>
  <si>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</si>
  <si>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</si>
  <si>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</si>
  <si>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</si>
  <si>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</si>
  <si>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</si>
  <si>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</si>
  <si>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</si>
  <si>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</si>
  <si>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</si>
  <si>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</si>
  <si>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</si>
  <si>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</si>
  <si>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</si>
  <si>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</si>
  <si>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</si>
  <si>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</si>
  <si>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</si>
  <si>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</si>
  <si>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</si>
  <si>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</si>
  <si>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</si>
  <si>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</si>
  <si>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</si>
  <si>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</si>
  <si>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</si>
  <si>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</si>
  <si>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</si>
  <si>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</si>
  <si>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</si>
  <si>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</si>
  <si>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</si>
  <si>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</si>
  <si>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</si>
  <si>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</si>
  <si>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</si>
  <si>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</si>
  <si>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</si>
  <si>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</si>
  <si>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</si>
  <si>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</si>
  <si>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</si>
  <si>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</si>
  <si>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</si>
  <si>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</si>
  <si>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</si>
  <si>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</si>
  <si>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</si>
  <si>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</si>
  <si>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</si>
  <si>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</si>
  <si>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</si>
  <si>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</si>
  <si>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</si>
  <si>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</si>
  <si>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</si>
  <si>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</si>
  <si>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</si>
  <si>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</si>
  <si>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</si>
  <si>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</si>
  <si>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</si>
  <si>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</si>
  <si>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</si>
  <si>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</si>
  <si>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</si>
  <si>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</si>
  <si>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 xml:space="preserve">team at site gate traying to access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</si>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</sst>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336.12367233796249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6.6380671298247762E-2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45999.072098263889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45999.072098263889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45999.072098263889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45999.072098263889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45999.072098263889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45999.072098263889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45999.072098263889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45999.072098263889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45999.072098263889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45999.072098263889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45999.072098263889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45999.072098263889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45999.072098263889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45999.072098263889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45999.072098263889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45999.072098263889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45999.072098263889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45999.072098263889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45999.072098263889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45999.072098263889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45999.072098263889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45999.072098263889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45999.072098263889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45999.072098263889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45999.072098263889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45999.072098263889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45999.072098263889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45999.072098263889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45999.072098263889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45999.072098263889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45999.072098263889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45999.072098263889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45999.072098263889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45999.072098263889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45999.072098263889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45999.072098263889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45999.072098263889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45999.072098263889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45999.072098263889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45999.072098263889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45999.072098263889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45999.072098263889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45999.072098263889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45999.072098263889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45999.072098263889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45999.072098263889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45999.072098263889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45999.072098263889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45999.072098263889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45999.072098263889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45999.072098263889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45999.072098263889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45999.072098263889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45999.072098263889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45999.072098263889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45999.072098263889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45999.072098263889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45999.072098263889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45999.072098263889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45999.072098263889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45999.072098263889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45999.072098263889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45999.072098263889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45999.072098263889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45999.072098263889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45999.072098263889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45999.072098263889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45999.072098263889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45999.072098263889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45999.072098263889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45999.072098263889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45999.072098263889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45999.072098263889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45999.072098263889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45999.072098263889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45999.072098263889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45999.072098263889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45999.072098263889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45999.072098263889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45999.072098263889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45999.072098263889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45999.072098263889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45999.072098263889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45999.072098263889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45999.072098263889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45999.072098263889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45999.072098263889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45999.072098263889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45999.072098263889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45999.072098263889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45999.072098263889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45999.072098263889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45999.072098263889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45999.072098263889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45999.072098263889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45999.072098263889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45999.072098263889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45999.072098263889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45999.072098263889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45999.072098263889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45999.072098263889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45999.072098263889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45999.072098263889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45999.072098263889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45999.072098263889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45999.072098263889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45999.072098263889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45999.072098263889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45999.072098263889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45999.072098263889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45999.072098263889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45999.072098263889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45999.072098263889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45999.072098263889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45999.072098263889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45999.072098263889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45999.072098263889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45999.072098263889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45999.072098263889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45999.072098263889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45999.072098263889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45999.072098263889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45999.072098263889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45999.072098263889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45999.072098263889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45999.072098263889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45999.072098263889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45999.072098263889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45999.072098263889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45999.072098263889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45999.072098263889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45999.072098263889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45999.072098263889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45999.072098263889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45999.072098263889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45999.072098263889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45999.072098263889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45999.072098263889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45999.072098263889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45999.072098263889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45999.072098263889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45999.072098263889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45999.072098263889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45999.072098263889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45999.072098263889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45999.072098263889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45999.072098263889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45999.072098263889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45999.072098263889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45999.072098263889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45999.072098263889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45999.072098263889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45999.072098263889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45999.072098263889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45999.072098263889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45999.072098263889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45999.072098263889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45999.072098263889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45999.072098263889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45999.072098263889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45999.072098263889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45999.072098263889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45999.072098263889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45999.072098263889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45999.072098263889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45999.072098263889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45999.072098263889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45999.072098263889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45999.072098263889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45999.072098263889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45999.072098263889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45999.072098263889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45999.072098263889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45999.072098263889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45999.072098263889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45999.072098263889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45999.072098263889</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174.07226030092716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14.68467928240716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1.7167163194462773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0.15145011574350065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45999.072098263889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45999.072098263889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45999.072098263889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45999.072098263889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45999.072098263889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45999.072098263889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45999.072098263889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45999.072098263889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45999.072098263889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45999.072098263889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45999.072098263889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45999.072098263889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45999.072098263889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45999.072098263889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45999.072098263889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45999.072098263889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45999.072098263889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45999.072098263889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45999.072098263889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45999.072098263889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45999.072098263889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45999.072098263889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45999.072098263889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45999.072098263889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45999.072098263889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45999.072098263889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45999.072098263889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45999.072098263889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45999.072098263889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45999.072098263889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45999.072098263889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45999.072098263889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45999.072098263889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45999.072098263889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45999.072098263889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45999.072098263889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45999.072098263889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45999.072098263889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45999.072098263889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45999.072098263889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45999.072098263889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45999.072098263889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45999.072098263889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45999.072098263889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45999.072098263889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45999.072098263889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45999.072098263889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45999.072098263889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45999.072098263889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45999.072098263889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45999.072098263889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45999.072098263889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45999.072098263889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45999.072098263889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45999.072098263889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45999.072098263889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45999.072098263889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45999.072098263889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45999.072098263889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45999.072098263889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45999.072098263889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45999.072098263889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45999.072098263889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45999.072098263889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45999.072098263889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45999.072098263889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45999.072098263889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45999.072098263889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45999.072098263889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45999.072098263889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45999.072098263889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45999.072098263889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45999.072098263889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45999.072098263889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45999.072098263889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45999.072098263889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45999.072098263889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45999.072098263889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45999.072098263889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45999.072098263889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45999.072098263889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45999.072098263889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45999.072098263889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45999.072098263889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45999.072098263889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45999.072098263889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45999.072098263889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45999.072098263889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45999.072098263889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45999.072098263889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45999.072098263889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45999.072098263889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45999.072098263889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45999.072098263889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45999.072098263889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45999.072098263889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45999.072098263889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45999.072098263889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45999.072098263889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45999.072098263889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45999.072098263889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45999.072098263889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45999.072098263889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45999.072098263889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45999.072098263889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45999.072098263889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45999.072098263889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45999.072098263889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45999.072098263889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45999.072098263889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45999.072098263889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45999.072098263889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45999.072098263889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45999.072098263889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45999.072098263889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45999.072098263889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45999.072098263889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45999.072098263889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45999.072098263889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45999.072098263889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45999.072098263889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45999.072098263889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45999.072098263889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45999.072098263889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45999.072098263889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45999.072098263889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45999.072098263889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45999.072098263889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45999.072098263889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45999.072098263889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45999.072098263889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45999.072098263889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45999.072098263889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45999.072098263889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45999.072098263889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45999.072098263889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45999.072098263889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45999.072098263889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45999.072098263889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45999.072098263889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45999.072098263889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45999.072098263889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45999.072098263889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45999.072098263889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45999.072098263889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45999.072098263889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45999.072098263889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45999.072098263889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45999.072098263889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45999.072098263889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45999.072098263889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45999.072098263889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45999.072098263889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45999.072098263889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45999.072098263889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45999.072098263889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45999.072098263889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45999.072098263889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45999.072098263889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45999.072098263889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45999.072098263889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45999.072098263889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45999.072098263889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45999.072098263889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45999.072098263889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45999.072098263889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45999.072098263889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45999.072098263889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45999.072098263889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45999.072098263889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45999.072098263889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45999.072098263889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45999.072098263889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45999.072098263889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45999.072098263889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45999.072098263889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45999.072098263889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45999.072098263889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45999.072098263889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45999.072098263889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45999.072098263889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45999.072098263889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45999.072098263889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45999.072098263889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45999.072098263889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45999.072098263889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45999.072098263889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45999.072098263889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45999.072098263889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45999.072098263889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45999.072098263889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45999.072098263889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45999.072098263889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45999.072098263889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45999.072098263889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45999.072098263889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45999.072098263889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45999.072098263889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45999.072098263889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45999.072098263889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45999.072098263889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45999.072098263889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45999.072098263889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45999.072098263889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45999.072098263889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45999.072098263889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45999.072098263889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45999.072098263889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45999.072098263889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45999.072098263889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45999.072098263889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45999.072098263889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45999.072098263889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45999.072098263889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45999.072098263889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45999.072098263889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45999.072098263889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45999.072098263889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45999.072098263889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45999.072098263889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45999.072098263889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45999.072098263889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45999.072098263889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45999.072098263889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45999.072098263889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45999.072098263889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45999.072098263889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45999.072098263889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45999.072098263889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45999.072098263889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45999.072098263889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45999.072098263889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45999.072098263889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45999.072098263889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45999.072098263889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45999.072098263889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45999.072098263889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45999.072098263889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45999.072098263889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45999.072098263889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45999.072098263889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45999.072098263889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45999.072098263889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45999.072098263889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45999.072098263889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45999.072098263889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45999.072098263889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45999.072098263889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45999.072098263889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45999.072098263889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45999.072098263889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45999.072098263889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45999.072098263889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45999.072098263889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45999.072098263889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45999.072098263889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45999.072098263889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45999.072098263889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45999.072098263889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45999.072098263889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0.31180891203985084</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45999.072098263889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45999.072098263889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45999.072098263889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45999.072098263889</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45999.072098263889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45999.072098263889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45999.072098263889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45999.072098263889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45999.072098263889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45999.072098263889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45999.072098263889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45999.072098263889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45999.072098263889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45999.072098263889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45999.072098263889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45999.072098263889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45999.072098263889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45999.072098263889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45999.072098263889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45999.072098263889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45999.072098263889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45999.072098263889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45999.072098263889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45999.072098263889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45999.072098263889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45999.072098263889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45999.072098263889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45999.072098263889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45999.072098263889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45999.072098263889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45999.072098263889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45999.072098263889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45999.072098263889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45999.072098263889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45999.072098263889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45999.072098263889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45999.072098263889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45999.072098263889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45999.072098263889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45999.072098263889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45999.072098263889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45999.072098263889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45999.072098263889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45999.072098263889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45999.072098263889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45999.072098263889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45999.072098263889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45999.072098263889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45999.072098263889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45999.072098263889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45999.072098263889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45999.072098263889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45999.072098263889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45999.072098263889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45999.072098263889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45999.072098263889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45999.072098263889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45999.072098263889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45999.072098263889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45999.072098263889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45999.072098263889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45999.072098263889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45999.072098263889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45999.072098263889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45999.072098263889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45999.072098263889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45999.072098263889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45999.072098263889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45999.072098263889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45999.072098263889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45999.072098263889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45999.072098263889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45999.072098263889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45999.072098263889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45999.072098263889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45999.072098263889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45999.072098263889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45999.072098263889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45999.072098263889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45999.072098263889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45999.072098263889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45999.072098263889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45999.072098263889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45999.072098263889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45999.072098263889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45999.072098263889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45999.072098263889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45999.072098263889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45999.072098263889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45999.072098263889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45999.072098263889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45999.072098263889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45999.072098263889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45999.072098263889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45999.072098263889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45999.072098263889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45999.072098263889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45999.072098263889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45999.072098263889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45999.072098263889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45999.072098263889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45999.072098263889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45999.072098263889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45999.072098263889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45999.072098263889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45999.072098263889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45999.072098263889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45999.072098263889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45999.072098263889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45999.072098263889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45999.072098263889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45999.072098263889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45999.072098263889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45999.072098263889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45999.072098263889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45999.072098263889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45999.072098263889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45999.072098263889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45999.072098263889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45999.072098263889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45999.072098263889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45999.072098263889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45999.072098263889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45999.072098263889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45999.072098263889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45999.072098263889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45999.072098263889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45999.072098263889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45999.072098263889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45999.072098263889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45999.072098263889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45999.072098263889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45999.072098263889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45999.072098263889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45999.072098263889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45999.072098263889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45999.072098263889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45999.072098263889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45999.072098263889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45999.072098263889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45999.072098263889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45999.072098263889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45999.072098263889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45999.072098263889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45999.072098263889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45999.072098263889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45999.072098263889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45999.072098263889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45999.072098263889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45999.072098263889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45999.072098263889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45999.072098263889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45999.072098263889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45999.072098263889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45999.072098263889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45999.072098263889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45999.072098263889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45999.072098263889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45999.072098263889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45999.072098263889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45999.072098263889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45999.072098263889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45999.072098263889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45999.072098263889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45999.072098263889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45999.072098263889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45999.072098263889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45999.072098263889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45999.072098263889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45999.072098263889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45999.072098263889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45999.072098263889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45999.072098263889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45999.072098263889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45999.072098263889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45999.072098263889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45999.072098263889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45999.072098263889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45999.072098263889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45999.072098263889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45999.072098263889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45999.072098263889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45999.072098263889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45999.072098263889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45999.072098263889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45999.072098263889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45999.072098263889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45999.072098263889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45999.072098263889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45999.072098263889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45999.072098263889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45999.072098263889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45999.072098263889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45999.072098263889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45999.072098263889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45999.072098263889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45999.072098263889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45999.072098263889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45999.072098263889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45999.072098263889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45999.072098263889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45999.072098263889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45999.072098263889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45999.072098263889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45999.072098263889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45999.072098263889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45999.072098263889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45999.072098263889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45999.072098263889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45999.072098263889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45999.072098263889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45999.072098263889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45999.072098263889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45999.072098263889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45999.072098263889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45999.072098263889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45999.072098263889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45999.072098263889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45999.072098263889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45999.072098263889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45999.072098263889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45999.072098263889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45999.072098263889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45999.072098263889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45999.072098263889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45999.072098263889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45999.072098263889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45999.072098263889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45999.072098263889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45999.072098263889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45999.072098263889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45999.072098263889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45999.072098263889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45999.072098263889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45999.072098263889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45999.072098263889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45999.072098263889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45999.072098263889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45999.072098263889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45999.072098263889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45999.072098263889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45999.072098263889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45999.072098263889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45999.072098263889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45999.072098263889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45999.072098263889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45999.072098263889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45999.072098263889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45999.072098263889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45999.072098263889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45999.072098263889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45999.072098263889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45999.072098263889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45999.072098263889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45999.072098263889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45999.072098263889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45999.072098263889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45999.072098263889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45999.072098263889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45999.072098263889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45999.072098263889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45999.072098263889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45999.072098263889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45999.072098263889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45999.072098263889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45999.072098263889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45999.072098263889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45999.072098263889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45999.072098263889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45999.072098263889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45999.072098263889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45999.072098263889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45999.072098263889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45999.072098263889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45999.072098263889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45999.072098263889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45999.072098263889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45999.072098263889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45999.072098263889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45999.072098263889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45999.072098263889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45999.072098263889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45999.072098263889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45999.072098263889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45999.072098263889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45999.072098263889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45999.072098263889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45999.072098263889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45999.072098263889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45999.072098263889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45999.072098263889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45999.072098263889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45999.072098263889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45999.072098263889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45999.072098263889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45999.072098263889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45999.072098263889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45999.072098263889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45999.072098263889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45999.072098263889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45999.072098263889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45999.072098263889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45999.072098263889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45999.072098263889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45999.072098263889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45999.072098263889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45999.072098263889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45999.072098263889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45999.072098263889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45999.072098263889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45999.072098263889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45999.072098263889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45999.072098263889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45999.072098263889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45999.072098263889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45999.072098263889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45999.072098263889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45999.072098263889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45999.072098263889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45999.072098263889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45999.072098263889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45999.072098263889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45999.072098263889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45999.072098263889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45999.072098263889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45999.072098263889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45999.072098263889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45999.072098263889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45999.072098263889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45999.072098263889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45999.072098263889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45999.072098263889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45999.072098263889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45999.072098263889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45999.072098263889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45999.072098263889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45999.072098263889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45999.072098263889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45999.072098263889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45999.072098263889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45999.072098263889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45999.072098263889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45999.072098263889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45999.072098263889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45999.072098263889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45999.072098263889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45999.072098263889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45999.072098263889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45999.072098263889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45999.072098263889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45999.072098263889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45999.072098263889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45999.072098263889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45999.072098263889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45999.072098263889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45999.072098263889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45999.072098263889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45999.072098263889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45999.072098263889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45999.072098263889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45999.072098263889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45999.072098263889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45999.072098263889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45999.072098263889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45999.072098263889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45999.072098263889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45999.072098263889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45999.072098263889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45999.072098263889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45999.072098263889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45999.072098263889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45999.072098263889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45999.072098263889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45999.072098263889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45999.072098263889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45999.072098263889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45999.072098263889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45999.072098263889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45999.072098263889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45999.072098263889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45999.072098263889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45999.072098263889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45999.072098263889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45999.072098263889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45999.072098263889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45999.072098263889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45999.072098263889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45999.072098263889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45999.072098263889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45999.072098263889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45999.072098263889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45999.072098263889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45999.072098263889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45999.072098263889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45999.072098263889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45999.072098263889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45999.072098263889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45999.072098263889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45999.072098263889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45999.072098263889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45999.072098263889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45999.072098263889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45999.072098263889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45999.072098263889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45999.072098263889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45999.072098263889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45999.072098263889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45999.072098263889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45999.072098263889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45999.072098263889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45999.072098263889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45999.072098263889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45999.072098263889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45999.072098263889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45999.072098263889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45999.072098263889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45999.072098263889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45999.072098263889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45999.072098263889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45999.072098263889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45999.072098263889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45999.072098263889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45999.072098263889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45999.072098263889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45999.072098263889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45999.072098263889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45999.072098263889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45999.072098263889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45999.072098263889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45999.072098263889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45999.072098263889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45999.072098263889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45999.072098263889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45999.072098263889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45999.072098263889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45999.072098263889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45999.072098263889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45999.072098263889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45999.072098263889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45999.072098263889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45999.072098263889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45999.072098263889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45999.072098263889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45999.072098263889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45999.072098263889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45999.072098263889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45999.072098263889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45999.072098263889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45999.072098263889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45999.072098263889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45999.072098263889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45999.072098263889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45999.072098263889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45999.072098263889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45999.072098263889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45999.072098263889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45999.072098263889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45999.072098263889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45999.072098263889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45999.072098263889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45999.072098263889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45999.072098263889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45999.072098263889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45999.072098263889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45999.072098263889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45999.072098263889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45999.072098263889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45999.072098263889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45999.072098263889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45999.072098263889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45999.072098263889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45999.072098263889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45999.072098263889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45999.072098263889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45999.072098263889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45999.072098263889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45999.072098263889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45999.072098263889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45999.072098263889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45999.072098263889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45999.072098263889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45999.072098263889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45999.072098263889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45999.072098263889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45999.072098263889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45999.072098263889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45999.072098263889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45999.072098263889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45999.072098263889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45999.072098263889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45999.072098263889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45999.072098263889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45999.072098263889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45999.072098263889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45999.072098263889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45999.072098263889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45999.072098263889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45999.072098263889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45999.072098263889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45999.072098263889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45999.072098263889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45999.072098263889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45999.072098263889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45999.072098263889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45999.072098263889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45999.072098263889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45999.072098263889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45999.072098263889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45999.072098263889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45999.072098263889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45999.072098263889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45999.072098263889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45999.072098263889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45999.072098263889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45999.072098263889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45999.072098263889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45999.072098263889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45999.072098263889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45999.072098263889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45999.072098263889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45999.072098263889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45999.072098263889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45999.072098263889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45999.072098263889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45999.072098263889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45999.072098263889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45999.072098263889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45999.072098263889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45999.072098263889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45999.072098263889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45999.072098263889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45999.072098263889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45999.072098263889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45999.072098263889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45999.072098263889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45999.072098263889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45999.072098263889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45999.072098263889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45999.072098263889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45999.072098263889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45999.072098263889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45999.072098263889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45999.072098263889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45999.072098263889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45999.072098263889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45999.072098263889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45999.072098263889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45999.072098263889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45999.072098263889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45999.072098263889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45999.072098263889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45999.072098263889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45999.072098263889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45999.072098263889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45999.072098263889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45999.072098263889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45999.072098263889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45999.072098263889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45999.072098263889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45999.072098263889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45999.072098263889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45999.072098263889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45999.072098263889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45999.072098263889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45999.072098263889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45999.072098263889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45999.072098263889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45999.072098263889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45999.072098263889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45999.072098263889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45999.072098263889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45999.072098263889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45999.072098263889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45999.072098263889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45999.072098263889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45999.072098263889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45999.072098263889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45999.072098263889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45999.072098263889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45999.072098263889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45999.072098263889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45999.072098263889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45999.072098263889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45999.072098263889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45999.072098263889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45999.072098263889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45999.072098263889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45999.072098263889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45999.072098263889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45999.072098263889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45999.072098263889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45999.072098263889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45999.072098263889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45999.072098263889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45999.072098263889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45999.072098263889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45999.072098263889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45999.072098263889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45999.072098263889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45999.072098263889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45999.072098263889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45999.072098263889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45999.072098263889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45999.072098263889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45999.072098263889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45999.072098263889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45999.072098263889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45999.072098263889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45999.072098263889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45999.072098263889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45999.072098263889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45999.072098263889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45999.072098263889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45999.072098263889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45999.072098263889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45999.072098263889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45999.072098263889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45999.072098263889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45999.072098263889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45999.072098263889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45999.072098263889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45999.072098263889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45999.072098263889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45999.072098263889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45999.072098263889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45999.072098263889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45999.072098263889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45999.072098263889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45999.072098263889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45999.072098263889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45999.072098263889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45999.072098263889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45999.072098263889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45999.072098263889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45999.072098263889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45999.072098263889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45999.072098263889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45999.072098263889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45999.072098263889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45999.072098263889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45999.072098263889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45999.072098263889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45999.072098263889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45999.072098263889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45999.072098263889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45999.072098263889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45999.072098263889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45999.072098263889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45999.072098263889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45999.072098263889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45999.072098263889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45999.072098263889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45999.072098263889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45999.072098263889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45999.072098263889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45999.072098263889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45999.072098263889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45999.072098263889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45999.072098263889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45999.072098263889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45999.072098263889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45999.072098263889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45999.072098263889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45999.072098263889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45999.072098263889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45999.072098263889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45999.072098263889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45999.072098263889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45999.072098263889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45999.072098263889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45999.072098263889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45999.072098263889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45999.072098263889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45999.072098263889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45999.072098263889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45999.072098263889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45999.072098263889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45999.072098263889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45999.072098263889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45999.072098263889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45999.072098263889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45999.072098263889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45999.072098263889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45999.072098263889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45999.072098263889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45999.072098263889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45999.072098263889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45999.072098263889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45999.072098263889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45999.072098263889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45999.072098263889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45999.072098263889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45999.072098263889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45999.072098263889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45999.072098263889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45999.072098263889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45999.072098263889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45999.072098263889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45999.072098263889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45999.072098263889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45999.072098263889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45999.072098263889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45999.072098263889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45999.072098263889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45999.072098263889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45999.072098263889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45999.072098263889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45999.072098263889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45999.072098263889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45999.072098263889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45999.072098263889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45999.072098263889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45999.072098263889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45999.072098263889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45999.072098263889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45999.072098263889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45999.072098263889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45999.072098263889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45999.072098263889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45999.072098263889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45999.072098263889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45999.072098263889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45999.072098263889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45999.072098263889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45999.072098263889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45999.072098263889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45999.072098263889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45999.072098263889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45999.072098263889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45999.072098263889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45999.072098263889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45999.072098263889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45999.072098263889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45999.072098263889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45999.072098263889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45999.072098263889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45999.072098263889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45999.072098263889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45999.072098263889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45999.072098263889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45999.072098263889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45999.072098263889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45999.072098263889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45999.072098263889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45999.072098263889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45999.072098263889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45999.072098263889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45999.072098263889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45999.072098263889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45999.072098263889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45999.072098263889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45999.072098263889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45999.072098263889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45999.072098263889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45999.072098263889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45999.072098263889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45999.072098263889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45999.072098263889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45999.072098263889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45999.072098263889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45999.072098263889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45999.072098263889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45999.072098263889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45999.072098263889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45999.072098263889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45999.072098263889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45999.072098263889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45999.072098263889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45999.072098263889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45999.072098263889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45999.072098263889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45999.072098263889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45999.072098263889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45999.072098263889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45999.072098263889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45999.072098263889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45999.072098263889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45999.072098263889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45999.072098263889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45999.072098263889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45999.072098263889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45999.072098263889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45999.072098263889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45999.072098263889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45999.072098263889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45999.072098263889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45999.072098263889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45999.072098263889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45999.072098263889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45999.072098263889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45999.072098263889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45999.072098263889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45999.072098263889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45999.072098263889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45999.072098263889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45999.072098263889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45999.072098263889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45999.072098263889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45999.072098263889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45999.072098263889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45999.072098263889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45999.072098263889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45999.072098263889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45999.072098263889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45999.072098263889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45999.072098263889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45999.072098263889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45999.072098263889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45999.072098263889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45999.072098263889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45999.072098263889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45999.072098263889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45999.072098263889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45999.072098263889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45999.072098263889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45999.072098263889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45999.072098263889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45999.072098263889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45999.072098263889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45999.072098263889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45999.072098263889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45999.072098263889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45999.072098263889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45999.072098263889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45999.072098263889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45999.072098263889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45999.072098263889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45999.072098263889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45999.072098263889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45999.072098263889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45999.072098263889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45999.072098263889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45999.072098263889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45999.072098263889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45999.072098263889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45999.072098263889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45999.072098263889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45999.072098263889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45999.072098263889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45999.072098263889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45999.072098263889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45999.072098263889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45999.072098263889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45999.072098263889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45999.072098263889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45999.072098263889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45999.072098263889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45999.072098263889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45999.072098263889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45999.072098263889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45999.072098263889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45999.072098263889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45999.072098263889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45999.072098263889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45999.072098263889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45999.072098263889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45999.072098263889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45999.072098263889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45999.072098263889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45999.072098263889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45999.072098263889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45999.072098263889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45999.072098263889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45999.072098263889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45999.072098263889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45999.072098263889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45999.072098263889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45999.072098263889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45999.072098263889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45999.072098263889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45999.072098263889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45999.072098263889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45999.072098263889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45999.072098263889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45999.072098263889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45999.072098263889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45999.072098263889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45999.072098263889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45999.072098263889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45999.072098263889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45999.072098263889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45999.072098263889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45999.072098263889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45999.072098263889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45999.072098263889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45999.072098263889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45999.072098263889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45999.072098263889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45999.072098263889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45999.072098263889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45999.072098263889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45999.072098263889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45999.072098263889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45999.072098263889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45999.072098263889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45999.072098263889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45999.072098263889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45999.072098263889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45999.072098263889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45999.072098263889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45999.072098263889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45999.072098263889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45999.072098263889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45999.072098263889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45999.072098263889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45999.072098263889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45999.072098263889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45999.072098263889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45999.072098263889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45999.072098263889</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295.59138067129243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1.5387649305557716</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0.27795474536833353</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45999.072098263889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45999.072098263889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45999.072098263889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45999.072098263889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45999.072098263889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45999.072098263889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45999.072098263889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45999.072098263889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45999.072098263889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45999.072098263889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45999.072098263889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45999.072098263889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45999.072098263889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45999.072098263889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45999.072098263889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45999.072098263889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45999.072098263889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45999.072098263889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45999.072098263889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45999.072098263889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45999.072098263889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45999.072098263889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45999.072098263889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45999.072098263889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45999.072098263889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45999.072098263889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45999.072098263889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45999.072098263889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45999.072098263889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45999.072098263889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45999.072098263889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45999.072098263889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45999.072098263889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45999.072098263889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45999.072098263889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45999.072098263889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45999.072098263889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45999.072098263889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45999.072098263889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45999.072098263889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45999.072098263889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45999.072098263889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45999.072098263889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45999.072098263889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45999.072098263889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45999.072098263889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45999.072098263889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45999.072098263889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45999.072098263889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45999.072098263889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45999.072098263889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45999.072098263889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45999.072098263889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45999.072098263889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45999.072098263889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45999.072098263889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45999.072098263889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45999.072098263889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45999.072098263889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45999.072098263889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45999.072098263889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45999.072098263889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45999.072098263889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45999.072098263889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45999.072098263889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45999.072098263889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45999.072098263889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45999.072098263889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45999.072098263889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45999.072098263889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45999.072098263889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45999.072098263889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45999.072098263889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45999.072098263889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45999.072098263889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45999.072098263889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45999.072098263889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45999.072098263889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45999.072098263889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45999.072098263889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45999.072098263889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45999.072098263889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45999.072098263889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45999.072098263889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45999.072098263889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45999.072098263889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45999.072098263889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45999.072098263889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45999.072098263889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45999.072098263889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45999.072098263889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45999.072098263889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45999.072098263889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45999.072098263889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45999.072098263889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45999.072098263889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45999.072098263889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45999.072098263889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45999.072098263889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45999.072098263889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45999.072098263889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45999.072098263889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45999.072098263889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45999.072098263889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45999.072098263889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45999.072098263889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45999.072098263889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45999.072098263889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45999.072098263889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45999.072098263889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45999.072098263889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45999.072098263889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45999.072098263889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45999.072098263889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45999.072098263889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45999.072098263889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45999.072098263889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45999.072098263889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45999.072098263889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45999.072098263889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45999.072098263889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45999.072098263889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45999.072098263889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45999.072098263889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45999.072098263889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45999.072098263889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45999.072098263889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45999.072098263889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45999.072098263889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45999.072098263889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45999.072098263889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45999.072098263889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45999.072098263889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45999.072098263889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45999.072098263889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45999.072098263889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45999.072098263889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45999.072098263889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45999.072098263889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45999.072098263889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45999.072098263889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45999.072098263889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45999.072098263889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45999.072098263889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45999.072098263889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45999.072098263889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45999.072098263889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45999.072098263889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45999.072098263889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45999.072098263889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19" sqref="K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107.24003807870031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72.883220949071983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50.410987152776215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17.698799652775051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1.9646098379598698</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0.60417002315080026</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0.37293159722321434</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1</v>
      </c>
      <c r="D9" s="100" t="s">
        <v>33976</v>
      </c>
      <c r="E9" s="37" t="s">
        <v>39106</v>
      </c>
      <c r="F9" s="38">
        <v>45999.058900462966</v>
      </c>
      <c r="G9" s="131">
        <f ca="1">IFERROR(NOW()-F9,"")</f>
        <v>1.3197800923080649E-2</v>
      </c>
      <c r="H9" s="38">
        <v>45999.019629629627</v>
      </c>
      <c r="I9" s="37" t="str">
        <f>IFERROR(VLOOKUP(D9,DB!A:F,6,0),"")</f>
        <v>Generator-SG</v>
      </c>
      <c r="J9" s="37" t="str">
        <f>IFERROR(VLOOKUP(D9,DB!A:G,7,0),"")</f>
        <v>Vandalized</v>
      </c>
      <c r="K9" s="37" t="s">
        <v>39146</v>
      </c>
      <c r="L9" s="37" t="str">
        <f>IFERROR(VLOOKUP(D9,DB!A:I,9,0),"")</f>
        <v>Latis</v>
      </c>
    </row>
    <row r="10" spans="1:13">
      <c r="A10" s="37"/>
      <c r="B10" s="37" t="str">
        <f>IFERROR(VLOOKUP(D10,DB!A:K,11,0),"")</f>
        <v/>
      </c>
      <c r="C10" s="37"/>
      <c r="D10" s="100"/>
      <c r="E10" s="37"/>
      <c r="F10" s="38"/>
      <c r="G10" s="131">
        <f ca="1">IFERROR(NOW()-F10,"")</f>
        <v>45999.072098263889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45999.072098263889</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45999.072098263889</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45999.072098263889</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45999.072098263889</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45999.072098263889</v>
      </c>
      <c r="H15" s="132"/>
      <c r="I15" s="100" t="str">
        <f>IFERROR(VLOOKUP(D15,DB!A:F,6,0),"")</f>
        <v/>
      </c>
      <c r="J15" s="100" t="str">
        <f>IFERROR(VLOOKUP(D15,DB!A:G,7,0),"")</f>
        <v/>
      </c>
      <c r="K15" s="100"/>
      <c r="L15" s="100" t="str">
        <f>IFERROR(VLOOKUP(D15,DB!A:I,9,0),"")</f>
        <v/>
      </c>
    </row>
    <row r="16" spans="1:13">
      <c r="A16" s="37"/>
      <c r="B16" s="37" t="str">
        <f>IFERROR(VLOOKUP(D16,DB!A:K,11,0),"")</f>
        <v/>
      </c>
      <c r="C16" s="37"/>
      <c r="D16" s="37"/>
      <c r="E16" s="37"/>
      <c r="F16" s="38"/>
      <c r="G16" s="131">
        <f ca="1">IFERROR(NOW()-F16,"")</f>
        <v>45999.072098263889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45999.072098263889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45999.072098263889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45999.072098263889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45999.072098263889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45999.072098263889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45999.072098263889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45999.072098263889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45999.072098263889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45999.072098263889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45999.072098263889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45999.072098263889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45999.072098263889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45999.072098263889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45999.072098263889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45999.072098263889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45999.072098263889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45999.072098263889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45999.072098263889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45999.072098263889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45999.072098263889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45999.072098263889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45999.072098263889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45999.072098263889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45999.072098263889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45999.072098263889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45999.072098263889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45999.072098263889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45999.072098263889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45999.072098263889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45999.072098263889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45999.072098263889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45999.072098263889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45999.072098263889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45999.072098263889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45999.072098263889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45999.072098263889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45999.072098263889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45999.072098263889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45999.072098263889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45999.072098263889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45999.072098263889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45999.072098263889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45999.072098263889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45999.072098263889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45999.072098263889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45999.072098263889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45999.072098263889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45999.072098263889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45999.072098263889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45999.072098263889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45999.072098263889</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45999.072098263889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45999.072098263889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45999.072098263889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45999.072098263889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45999.072098263889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45999.072098263889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45999.072098263889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45999.072098263889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45999.072098263889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45999.072098263889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45999.072098263889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45999.072098263889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45999.072098263889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45999.072098263889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45999.072098263889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45999.072098263889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45999.072098263889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45999.072098263889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45999.072098263889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45999.072098263889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45999.072098263889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45999.072098263889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45999.072098263889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45999.072098263889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45999.072098263889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45999.072098263889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45999.072098263889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45999.072098263889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45999.072098263889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45999.072098263889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45999.072098263889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45999.072098263889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45999.072098263889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45999.072098263889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45999.072098263889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45999.072098263889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45999.072098263889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45999.072098263889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45999.072098263889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45999.072098263889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45999.072098263889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45999.072098263889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45999.072098263889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45999.072098263889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45999.072098263889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45999.072098263889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45999.072098263889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45999.072098263889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45999.072098263889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45999.072098263889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45999.072098263889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45999.072098263889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45999.072098263889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45999.072098263889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45999.072098263889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45999.072098263889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45999.072098263889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45999.072098263889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45999.072098263889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45999.072098263889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45999.072098263889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45999.072098263889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45999.072098263889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45999.072098263889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45999.072098263889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45999.072098263889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45999.072098263889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45999.072098263889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45999.072098263889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45999.072098263889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45999.072098263889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45999.072098263889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45999.072098263889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45999.072098263889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45999.072098263889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45999.072098263889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45999.072098263889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45999.072098263889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45999.072098263889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45999.072098263889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45999.072098263889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45999.072098263889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45999.072098263889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45999.072098263889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45999.072098263889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45999.072098263889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45999.072098263889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45999.072098263889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45999.072098263889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45999.072098263889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45999.072098263889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45999.072098263889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45999.072098263889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45999.072098263889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45999.072098263889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45999.072098263889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45999.072098263889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45999.072098263889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45999.072098263889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45999.072098263889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45999.072098263889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45999.072098263889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45999.072098263889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45999.072098263889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45999.072098263889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45999.072098263889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45999.072098263889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45999.072098263889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45999.072098263889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45999.072098263889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45999.072098263889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45999.072098263889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45999.072098263889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45999.072098263889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45999.072098263889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45999.072098263889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45999.072098263889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45999.072098263889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45999.072098263889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45999.072098263889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45999.072098263889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45999.072098263889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45999.072098263889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45999.072098263889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45999.072098263889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45999.072098263889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45999.072098263889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45999.072098263889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45999.072098263889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45999.072098263889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45999.072098263889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45999.072098263889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45999.072098263889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45999.072098263889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45999.072098263889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45999.072098263889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45999.072098263889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45999.072098263889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45999.072098263889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45999.072098263889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45999.072098263889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45999.072098263889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45999.072098263889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45999.072098263889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45999.072098263889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45999.072098263889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45999.072098263889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45999.072098263889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45999.072098263889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45999.072098263889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45999.072098263889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45999.072098263889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45999.072098263889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45999.072098263889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45999.072098263889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45999.072098263889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45999.072098263889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45999.072098263889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45999.072098263889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45999.072098263889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45999.072098263889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45999.072098263889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45999.072098263889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45999.072098263889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45999.072098263889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45999.072098263889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45999.072098263889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45999.072098263889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45999.072098263889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45999.072098263889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45999.072098263889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45999.072098263889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45999.072098263889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45999.072098263889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45999.072098263889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45999.072098263889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45999.072098263889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45999.072098263889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45999.072098263889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45999.072098263889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45999.072098263889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45999.072098263889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45999.072098263889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45999.072098263889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45999.072098263889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45999.072098263889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45999.072098263889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45999.072098263889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45999.072098263889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45999.072098263889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45999.072098263889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45999.072098263889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45999.072098263889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45999.072098263889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45999.072098263889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45999.072098263889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45999.072098263889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45999.072098263889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45999.072098263889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45999.072098263889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45999.072098263889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45999.072098263889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45999.072098263889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45999.072098263889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45999.072098263889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45999.072098263889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45999.072098263889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45999.072098263889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45999.072098263889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45999.072098263889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45999.072098263889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45999.072098263889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45999.072098263889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45999.072098263889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45999.072098263889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45999.072098263889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45999.072098263889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45999.072098263889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45999.072098263889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45999.072098263889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45999.072098263889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45999.072098263889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45999.072098263889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45999.072098263889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45999.072098263889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45999.072098263889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45999.072098263889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45999.072098263889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45999.072098263889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45999.072098263889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45999.072098263889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45999.072098263889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45999.072098263889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45999.072098263889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45999.072098263889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45999.072098263889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45999.072098263889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45999.072098263889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45999.072098263889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45999.072098263889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45999.072098263889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45999.072098263889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45999.072098263889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45999.072098263889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45999.072098263889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45999.072098263889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45999.072098263889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45999.072098263889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45999.072098263889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45999.072098263889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45999.072098263889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45999.072098263889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45999.072098263889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45999.072098263889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45999.072098263889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45999.072098263889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45999.072098263889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45999.072098263889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45999.072098263889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45999.072098263889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45999.072098263889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45999.072098263889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45999.072098263889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45999.072098263889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45999.072098263889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45999.072098263889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45999.072098263889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45999.072098263889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45999.072098263889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45999.072098263889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45999.072098263889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45999.072098263889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45999.072098263889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45999.072098263889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45999.072098263889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45999.072098263889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45999.072098263889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45999.072098263889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45999.072098263889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45999.072098263889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45999.072098263889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45999.072098263889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45999.072098263889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45999.072098263889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45999.072098263889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45999.072098263889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45999.072098263889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45999.072098263889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45999.072098263889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45999.072098263889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45999.072098263889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45999.072098263889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45999.072098263889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45999.072098263889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45999.072098263889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45999.072098263889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45999.072098263889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45999.072098263889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45999.072098263889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45999.072098263889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45999.072098263889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45999.072098263889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45999.072098263889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45999.072098263889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45999.072098263889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45999.072098263889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45999.072098263889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45999.072098263889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45999.072098263889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45999.072098263889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45999.072098263889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45999.072098263889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45999.072098263889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45999.072098263889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45999.072098263889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45999.072098263889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45999.072098263889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45999.072098263889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45999.072098263889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45999.072098263889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45999.072098263889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45999.072098263889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45999.072098263889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45999.072098263889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45999.072098263889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45999.072098263889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45999.072098263889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45999.072098263889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45999.072098263889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45999.072098263889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45999.072098263889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45999.072098263889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45999.072098263889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45999.072098263889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45999.072098263889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45999.072098263889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45999.072098263889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45999.072098263889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45999.072098263889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45999.072098263889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45999.072098263889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45999.072098263889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45999.072098263889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45999.072098263889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45999.072098263889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45999.072098263889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45999.072098263889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45999.072098263889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45999.072098263889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45999.072098263889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45999.072098263889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45999.072098263889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45999.072098263889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45999.072098263889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45999.072098263889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45999.072098263889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45999.072098263889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45999.072098263889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45999.072098263889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45999.072098263889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45999.072098263889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45999.072098263889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45999.072098263889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45999.072098263889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45999.072098263889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45999.072098263889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45999.072098263889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45999.072098263889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45999.072098263889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45999.072098263889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45999.072098263889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45999.072098263889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45999.072098263889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45999.072098263889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45999.072098263889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45999.072098263889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45999.072098263889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45999.072098263889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45999.072098263889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45999.072098263889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45999.072098263889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45999.072098263889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45999.072098263889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45999.072098263889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45999.072098263889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45999.072098263889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45999.072098263889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45999.072098263889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45999.072098263889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45999.072098263889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45999.072098263889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45999.072098263889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45999.072098263889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