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79" documentId="120_S{2AC9BD13-BADA-5192-A53E-5A8FF88502F6}" xr6:coauthVersionLast="47" xr6:coauthVersionMax="47" xr10:uidLastSave="{A30D45D6-D590-4306-8C35-831B91F6BF4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<sst xmlns="http://schemas.openxmlformats.org/spreadsheetml/2006/main" count="180289" uniqueCount="39129">
  <si>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</si>
  <si>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</si>
  <si>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</si>
  <si>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</si>
  <si>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</si>
  <si>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</si>
  <si>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</si>
  <si>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</si>
  <si>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</si>
  <si>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</si>
  <si>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</si>
  <si>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</si>
  <si>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</si>
  <si>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</si>
  <si>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</si>
  <si>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</si>
  <si>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</si>
  <si>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</si>
  <si>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</si>
  <si>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</si>
  <si>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</si>
  <si>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</si>
  <si>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</si>
  <si>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</si>
  <si>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</si>
  <si>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</si>
  <si>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</si>
  <si>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</si>
  <si>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</si>
  <si>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</si>
  <si>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</si>
  <si>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</si>
  <si>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</si>
  <si>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</si>
  <si>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</si>
  <si>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</si>
  <si>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</si>
  <si>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</si>
  <si>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</si>
  <si>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</si>
  <si>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</si>
  <si>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</si>
  <si>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</si>
  <si>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</si>
  <si>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</si>
  <si>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</si>
  <si>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</si>
  <si>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</si>
  <si>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</si>
  <si>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</si>
  <si>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</si>
  <si>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</si>
  <si>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</si>
  <si>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</si>
  <si>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</si>
  <si>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</si>
  <si>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</si>
  <si>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</si>
  <si>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</si>
  <si>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</si>
  <si>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</si>
  <si>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</si>
  <si>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</si>
  <si>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</si>
  <si>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</si>
  <si>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</si>
  <si>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</si>
  <si>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</si>
  <si>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</si>
  <si>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</si>
  <si>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</si>
  <si>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</si>
  <si>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</si>
  <si>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</si>
  <si>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</si>
  <si>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</si>
  <si>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</si>
  <si>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</si>
  <si>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</si>
  <si>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</si>
  <si>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</si>
  <si>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</si>
  <si>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</si>
  <si>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</si>
  <si>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</si>
  <si>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</si>
  <si>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</si>
  <si>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</si>
  <si>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</si>
  <si>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</si>
  <si>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</si>
  <si>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</si>
  <si>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</si>
  <si>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</si>
  <si>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</si>
  <si>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</si>
  <si>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</si>
  <si>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</si>
  <si>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</si>
  <si>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</si>
  <si>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</si>
  <si>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</si>
  <si>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</si>
  <si>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</si>
  <si>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</si>
  <si>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</si>
  <si>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</si>
  <si>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</si>
  <si>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</si>
  <si>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</si>
  <si>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</si>
  <si>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</si>
  <si>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</si>
  <si>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</si>
  <si>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</si>
  <si>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</si>
  <si>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</si>
  <si>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</si>
  <si>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</si>
  <si>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</si>
  <si>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</si>
  <si>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</si>
  <si>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</si>
  <si>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</si>
  <si>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</si>
  <si>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</si>
  <si>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</si>
  <si>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</si>
  <si>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</si>
  <si>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</si>
  <si>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</si>
  <si>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</si>
  <si>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</si>
  <si>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</si>
  <si>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</si>
  <si>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</si>
  <si>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</si>
  <si>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</si>
  <si>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</si>
  <si>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</si>
  <si>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</si>
  <si>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</si>
  <si>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</si>
  <si>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</si>
  <si>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</si>
  <si>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</si>
  <si>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</si>
  <si>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</si>
  <si>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</si>
  <si>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</si>
  <si>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</si>
  <si>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</si>
  <si>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</si>
  <si>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</si>
  <si>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</si>
  <si>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</si>
  <si>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</si>
  <si>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</si>
  <si>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</si>
  <si>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</si>
  <si>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</si>
  <si>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</si>
  <si>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</si>
  <si>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</si>
  <si>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</si>
  <si>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</si>
  <si>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</si>
  <si>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</si>
  <si>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</si>
  <si>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</si>
  <si>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</si>
  <si>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</si>
  <si>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</si>
  <si>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</si>
  <si>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</si>
  <si>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</si>
  <si>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</si>
  <si>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</si>
  <si>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</si>
  <si>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</si>
  <si>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</si>
  <si>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</si>
  <si>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</si>
  <si>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</si>
  <si>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</si>
  <si>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</si>
  <si>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</si>
  <si>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</si>
  <si>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</si>
  <si>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</si>
  <si>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</si>
  <si>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</si>
  <si>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</si>
  <si>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</si>
  <si>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</si>
  <si>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</si>
  <si>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</si>
  <si>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</si>
  <si>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</si>
  <si>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</si>
  <si>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</si>
  <si>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</si>
  <si>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</si>
  <si>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</si>
  <si>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</si>
  <si>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</si>
  <si>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</si>
  <si>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</si>
  <si>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</si>
  <si>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</si>
  <si>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</si>
  <si>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</si>
  <si>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</si>
  <si>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</si>
  <si>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</si>
  <si>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</si>
  <si>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</si>
  <si>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</si>
  <si>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</si>
  <si>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</si>
  <si>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</si>
  <si>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</si>
  <si>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</si>
  <si>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</si>
  <si>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</si>
  <si>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</si>
  <si>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</si>
  <si>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</si>
  <si>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</si>
  <si>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</si>
  <si>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</si>
  <si>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</si>
  <si>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</si>
  <si>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</si>
  <si>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</si>
  <si>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</si>
  <si>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</si>
  <si>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</si>
  <si>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</si>
  <si>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</si>
  <si>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</si>
  <si>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</si>
  <si>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</si>
  <si>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</si>
  <si>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</si>
  <si>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</si>
  <si>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</si>
  <si>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</si>
  <si>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</si>
  <si>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</si>
  <si>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</si>
  <si>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</si>
  <si>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</si>
  <si>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</si>
  <si>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</si>
  <si>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</si>
  <si>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</si>
  <si>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</si>
  <si>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</si>
  <si>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</si>
  <si>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</si>
  <si>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</si>
  <si>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</si>
  <si>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</si>
  <si>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</si>
  <si>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</si>
  <si>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</si>
  <si>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</si>
  <si>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</si>
  <si>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</si>
  <si>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</si>
  <si>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</si>
  <si>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</si>
  <si>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</si>
  <si>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</si>
  <si>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</si>
  <si>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</si>
  <si>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</si>
  <si>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</si>
  <si>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</si>
  <si>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</si>
  <si>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</si>
  <si>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</si>
  <si>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</si>
  <si>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</si>
  <si>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</si>
  <si>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</si>
  <si>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</si>
  <si>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</si>
  <si>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</si>
  <si>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</si>
  <si>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</si>
  <si>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</si>
  <si>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</si>
  <si>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</si>
  <si>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</si>
  <si>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</si>
  <si>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</si>
  <si>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</si>
  <si>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</si>
  <si>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</si>
  <si>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</si>
  <si>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</si>
  <si>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</si>
  <si>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</si>
  <si>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</si>
  <si>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</si>
  <si>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</si>
  <si>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</si>
  <si>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</si>
  <si>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</si>
  <si>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</si>
  <si>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</si>
  <si>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</si>
  <si>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</si>
  <si>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</si>
  <si>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</si>
  <si>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</si>
  <si>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</si>
  <si>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</si>
  <si>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</si>
  <si>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</si>
  <si>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</si>
  <si>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</si>
  <si>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</si>
  <si>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</si>
  <si>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</si>
  <si>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</si>
  <si>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</si>
  <si>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</si>
  <si>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</si>
  <si>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</si>
  <si>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</si>
  <si>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</si>
  <si>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</si>
  <si>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</si>
  <si>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</si>
  <si>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</si>
  <si>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</si>
  <si>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</si>
  <si>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</si>
  <si>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</si>
  <si>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</si>
  <si>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</si>
  <si>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</si>
  <si>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</si>
  <si>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</si>
  <si>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</si>
  <si>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</si>
  <si>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</si>
  <si>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</si>
  <si>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</si>
  <si>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</si>
  <si>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</si>
  <si>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</si>
  <si>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</si>
  <si>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</si>
  <si>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</si>
  <si>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</si>
  <si>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</si>
  <si>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</si>
  <si>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</si>
  <si>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</si>
  <si>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</si>
  <si>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</si>
  <si>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</si>
  <si>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</si>
  <si>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</si>
  <si>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</si>
  <si>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</si>
  <si>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</si>
  <si>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</si>
  <si>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</si>
  <si>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</si>
  <si>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</si>
  <si>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</si>
  <si>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</si>
  <si>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</si>
  <si>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</si>
  <si>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</si>
  <si>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</si>
  <si>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</si>
  <si>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</si>
  <si>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</si>
  <si>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</si>
  <si>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</si>
  <si>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</si>
  <si>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</si>
  <si>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</si>
  <si>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</si>
  <si>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</si>
  <si>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</si>
  <si>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</si>
  <si>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</si>
  <si>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</si>
  <si>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</si>
  <si>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</si>
  <si>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</si>
  <si>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</si>
  <si>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</si>
  <si>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</si>
  <si>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</si>
  <si>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</si>
  <si>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</si>
  <si>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</si>
  <si>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</si>
  <si>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</si>
  <si>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</si>
  <si>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</si>
  <si>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</si>
  <si>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</si>
  <si>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</si>
  <si>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</si>
  <si>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</si>
  <si>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</si>
  <si>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</si>
  <si>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</si>
  <si>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</si>
  <si>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</si>
  <si>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</si>
  <si>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</si>
  <si>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</si>
  <si>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</si>
  <si>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</si>
  <si>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</si>
  <si>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</si>
  <si>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</si>
  <si>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</si>
  <si>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</si>
  <si>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</si>
  <si>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</si>
  <si>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</si>
  <si>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</si>
  <si>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</si>
  <si>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</si>
  <si>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</si>
  <si>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</si>
  <si>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</si>
  <si>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</si>
  <si>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</si>
  <si>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</si>
  <si>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</si>
  <si>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</si>
  <si>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</si>
  <si>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</si>
  <si>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</si>
  <si>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</si>
  <si>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</si>
  <si>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</si>
  <si>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</si>
  <si>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</si>
  <si>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</si>
  <si>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</si>
  <si>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</si>
  <si>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</si>
  <si>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</si>
  <si>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</si>
  <si>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</si>
  <si>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</si>
  <si>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</si>
  <si>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</si>
  <si>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</si>
  <si>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</si>
  <si>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</si>
  <si>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</si>
  <si>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</si>
  <si>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</si>
  <si>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</si>
  <si>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</si>
  <si>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</si>
  <si>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</si>
  <si>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</si>
  <si>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</si>
  <si>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</si>
  <si>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</si>
  <si>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</si>
  <si>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</si>
  <si>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</si>
  <si>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</si>
  <si>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</si>
  <si>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</si>
  <si>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</si>
  <si>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</si>
  <si>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</si>
  <si>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</si>
  <si>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</si>
  <si>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</si>
  <si>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</si>
  <si>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</si>
  <si>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</si>
  <si>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</si>
  <si>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</si>
  <si>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</si>
  <si>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</si>
  <si>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</si>
  <si>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</si>
  <si>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</si>
  <si>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</si>
  <si>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</si>
  <si>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</si>
  <si>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</si>
  <si>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</si>
  <si>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</si>
  <si>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</si>
  <si>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</si>
  <si>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</si>
  <si>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</si>
  <si>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</si>
  <si>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</si>
  <si>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</si>
  <si>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</si>
  <si>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</si>
  <si>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</si>
  <si>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</si>
  <si>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</si>
  <si>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</si>
  <si>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</si>
  <si>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</si>
  <si>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</si>
  <si>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</si>
  <si>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</si>
  <si>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</si>
  <si>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</si>
  <si>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</si>
  <si>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</si>
  <si>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</si>
  <si>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</si>
  <si>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</si>
  <si>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</si>
  <si>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</si>
  <si>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</si>
  <si>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</si>
  <si>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</si>
  <si>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</si>
  <si>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</si>
  <si>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</si>
  <si>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</si>
  <si>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</si>
  <si>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</si>
  <si>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</si>
  <si>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</si>
  <si>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</si>
  <si>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</si>
  <si>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</si>
  <si>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</si>
  <si>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</si>
  <si>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</si>
  <si>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</si>
  <si>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</si>
  <si>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</si>
  <si>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</si>
  <si>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</si>
  <si>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</si>
  <si>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</si>
  <si>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</si>
  <si>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</si>
  <si>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</si>
  <si>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</si>
  <si>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</si>
  <si>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</si>
  <si>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</si>
  <si>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</si>
  <si>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</si>
  <si>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</si>
  <si>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</si>
  <si>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</si>
  <si>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</si>
  <si>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</si>
  <si>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</si>
  <si>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</si>
  <si>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</si>
  <si>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</si>
  <si>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</si>
  <si>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</si>
  <si>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</si>
  <si>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</si>
  <si>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</si>
  <si>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</si>
  <si>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</si>
  <si>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</si>
  <si>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</si>
  <si>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</si>
  <si>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</si>
  <si>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</si>
  <si>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</si>
  <si>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</si>
  <si>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</si>
  <si>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</si>
  <si>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</si>
  <si>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</si>
  <si>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</si>
  <si>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</si>
  <si>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</si>
  <si>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</si>
  <si>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</si>
  <si>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</si>
  <si>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</si>
  <si>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</si>
  <si>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</si>
  <si>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</si>
  <si>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</si>
  <si>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</si>
  <si>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</si>
  <si>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</si>
  <si>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</si>
  <si>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</si>
  <si>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</si>
  <si>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</si>
  <si>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</si>
  <si>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</si>
  <si>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</si>
  <si>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</si>
  <si>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</si>
  <si>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</si>
  <si>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</si>
  <si>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</si>
  <si>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</si>
  <si>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</si>
  <si>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</si>
  <si>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</si>
  <si>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</si>
  <si>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</si>
  <si>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</si>
  <si>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</si>
  <si>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</si>
  <si>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</si>
  <si>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</si>
  <si>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</si>
  <si>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</si>
  <si>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</si>
  <si>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</si>
  <si>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</si>
  <si>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</si>
  <si>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</si>
  <si>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</si>
  <si>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</si>
  <si>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</si>
  <si>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</si>
  <si>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</si>
  <si>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</si>
  <si>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</si>
  <si>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</si>
  <si>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</si>
  <si>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</si>
  <si>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</si>
  <si>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</si>
  <si>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</si>
  <si>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</si>
  <si>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</si>
  <si>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</si>
  <si>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</si>
  <si>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</si>
  <si>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</si>
  <si>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</si>
  <si>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</si>
  <si>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</si>
  <si>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</si>
  <si>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</si>
  <si>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</si>
  <si>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</si>
  <si>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</si>
  <si>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</si>
  <si>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</si>
  <si>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</si>
  <si>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</si>
  <si>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</si>
  <si>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</si>
  <si>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</si>
  <si>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</si>
  <si>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</si>
  <si>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</si>
  <si>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</si>
  <si>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</si>
  <si>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</si>
  <si>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</si>
  <si>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</si>
  <si>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</si>
  <si>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</si>
  <si>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</si>
  <si>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</si>
  <si>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</si>
  <si>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</si>
  <si>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</si>
  <si>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</si>
  <si>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</si>
  <si>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</si>
  <si>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</si>
  <si>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</si>
  <si>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</si>
  <si>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</si>
  <si>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</si>
  <si>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</si>
  <si>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</si>
  <si>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</si>
  <si>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</si>
  <si>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</si>
  <si>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</si>
  <si>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</si>
  <si>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</si>
  <si>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</si>
  <si>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</si>
  <si>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</si>
  <si>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</si>
  <si>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</si>
  <si>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</si>
  <si>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</si>
  <si>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</si>
  <si>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</si>
  <si>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</si>
  <si>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</si>
  <si>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</si>
  <si>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</si>
  <si>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</si>
  <si>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</si>
  <si>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</si>
  <si>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</si>
  <si>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</si>
  <si>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</si>
  <si>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</si>
  <si>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</si>
  <si>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</si>
  <si>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</si>
  <si>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</si>
  <si>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</si>
  <si>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</si>
  <si>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</si>
  <si>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</si>
  <si>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</si>
  <si>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</si>
  <si>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</si>
  <si>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</si>
  <si>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</si>
  <si>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</si>
  <si>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</si>
  <si>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</si>
  <si>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</si>
  <si>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</si>
  <si>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</si>
  <si>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</si>
  <si>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</si>
  <si>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</si>
  <si>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</si>
  <si>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</si>
  <si>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</si>
  <si>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</si>
  <si>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</si>
  <si>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</si>
  <si>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</si>
  <si>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</si>
  <si>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</si>
  <si>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</si>
  <si>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</si>
  <si>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</si>
  <si>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</si>
  <si>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</si>
  <si>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</si>
  <si>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</si>
  <si>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</si>
  <si>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</si>
  <si>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</si>
  <si>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</si>
  <si>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</si>
  <si>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</si>
  <si>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</si>
  <si>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</si>
  <si>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</si>
  <si>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</si>
  <si>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</si>
  <si>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</si>
  <si>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</si>
  <si>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</si>
  <si>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</si>
  <si>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</si>
  <si>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</si>
  <si>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</si>
  <si>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</si>
  <si>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</si>
  <si>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</si>
  <si>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</si>
  <si>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</si>
  <si>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</si>
  <si>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</si>
  <si>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</si>
  <si>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</si>
  <si>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</si>
  <si>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</si>
  <si>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</si>
  <si>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</si>
  <si>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</si>
  <si>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</si>
  <si>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</si>
  <si>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</si>
  <si>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</si>
  <si>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</si>
  <si>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</si>
  <si>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</si>
  <si>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</si>
  <si>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</si>
  <si>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</si>
  <si>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</si>
  <si>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</si>
  <si>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</si>
  <si>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</si>
  <si>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</si>
  <si>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</si>
  <si>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</si>
  <si>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</si>
  <si>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</si>
  <si>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</si>
  <si>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</si>
  <si>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</si>
  <si>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</si>
  <si>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</si>
  <si>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</si>
  <si>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</si>
  <si>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</si>
  <si>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</si>
  <si>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</si>
  <si>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</si>
  <si>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</si>
  <si>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</si>
  <si>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</si>
  <si>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</si>
  <si>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</si>
  <si>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</si>
  <si>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</si>
  <si>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</si>
  <si>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</si>
  <si>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</si>
  <si>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</si>
  <si>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</si>
  <si>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</si>
  <si>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</si>
  <si>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</si>
  <si>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</si>
  <si>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</si>
  <si>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</si>
  <si>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</si>
  <si>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</si>
  <si>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</si>
  <si>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</si>
  <si>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</si>
  <si>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</si>
  <si>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</si>
  <si>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</si>
  <si>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</si>
  <si>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</si>
  <si>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</si>
  <si>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</si>
  <si>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</si>
  <si>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</si>
  <si>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</si>
  <si>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</si>
  <si>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</si>
  <si>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</si>
  <si>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</si>
  <si>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</si>
  <si>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</si>
  <si>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</si>
  <si>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</si>
  <si>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</si>
  <si>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</si>
  <si>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</si>
  <si>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</si>
  <si>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</si>
  <si>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</si>
  <si>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</si>
  <si>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</si>
  <si>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</si>
  <si>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</si>
  <si>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</si>
  <si>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</si>
  <si>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</si>
  <si>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</si>
  <si>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</si>
  <si>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</si>
  <si>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</si>
  <si>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</si>
  <si>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</si>
  <si>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</si>
  <si>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</si>
  <si>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</si>
  <si>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</si>
  <si>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</si>
  <si>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</si>
  <si>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</si>
  <si>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</si>
  <si>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</si>
  <si>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</si>
  <si>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</si>
  <si>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</si>
  <si>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</si>
  <si>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</si>
  <si>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</si>
  <si>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</si>
  <si>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</si>
  <si>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</si>
  <si>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</si>
  <si>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</si>
  <si>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</si>
  <si>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</si>
  <si>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</si>
  <si>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</si>
  <si>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</si>
  <si>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</si>
  <si>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</si>
  <si>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</si>
  <si>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</si>
  <si>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</si>
  <si>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</si>
  <si>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</si>
  <si>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</si>
  <si>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</si>
  <si>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</si>
  <si>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</si>
  <si>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</si>
  <si>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</si>
  <si>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</si>
  <si>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</si>
  <si>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</si>
  <si>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</si>
  <si>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</si>
  <si>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</si>
  <si>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</si>
  <si>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</si>
  <si>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</si>
  <si>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</si>
  <si>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</si>
  <si>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</si>
  <si>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</si>
  <si>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</si>
  <si>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</si>
  <si>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</si>
  <si>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</si>
  <si>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</si>
  <si>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</si>
  <si>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</si>
  <si>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</si>
  <si>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</si>
  <si>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</si>
  <si>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</si>
  <si>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</si>
  <si>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</si>
  <si>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</si>
  <si>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</si>
  <si>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</si>
  <si>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</si>
  <si>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</si>
  <si>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</si>
  <si>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</si>
  <si>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</si>
  <si>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</si>
  <si>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</si>
  <si>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</si>
  <si>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</si>
  <si>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</si>
  <si>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</si>
  <si>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</si>
  <si>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</si>
  <si>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</si>
  <si>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</si>
  <si>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</si>
  <si>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</si>
  <si>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</si>
  <si>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</si>
  <si>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</si>
  <si>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</si>
  <si>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</si>
  <si>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</si>
  <si>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</si>
  <si>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</si>
  <si>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</si>
  <si>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</si>
  <si>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</si>
  <si>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</si>
  <si>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</si>
  <si>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</si>
  <si>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</si>
  <si>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</si>
  <si>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</si>
  <si>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</si>
  <si>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</si>
  <si>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</si>
  <si>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</si>
  <si>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</si>
  <si>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</si>
  <si>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</si>
  <si>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</si>
  <si>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</si>
  <si>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</si>
  <si>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</si>
  <si>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</si>
  <si>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</si>
  <si>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</si>
  <si>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</si>
  <si>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</si>
  <si>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</si>
  <si>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</si>
  <si>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</si>
  <si>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</si>
  <si>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</si>
  <si>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</si>
  <si>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</si>
  <si>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</si>
  <si>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</si>
  <si>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</si>
  <si>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</si>
  <si>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</si>
  <si>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</si>
  <si>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</si>
  <si>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</si>
  <si>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</si>
  <si>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</si>
  <si>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</si>
  <si>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</si>
  <si>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</si>
  <si>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</si>
  <si>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</si>
  <si>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</si>
  <si>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</si>
  <si>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</si>
  <si>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</si>
  <si>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</si>
  <si>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</si>
  <si>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</si>
  <si>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</si>
  <si>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</si>
  <si>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</si>
  <si>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</si>
  <si>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</si>
  <si>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</si>
  <si>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</si>
  <si>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</si>
  <si>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</si>
  <si>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</si>
  <si>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</si>
  <si>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</si>
  <si>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</si>
  <si>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</si>
  <si>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</si>
  <si>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</si>
  <si>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</si>
  <si>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</si>
  <si>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</si>
  <si>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</si>
  <si>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</si>
  <si>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</si>
  <si>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</si>
  <si>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</si>
  <si>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</si>
  <si>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</si>
  <si>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</si>
  <si>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</si>
  <si>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</si>
  <si>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</si>
  <si>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</si>
  <si>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</si>
  <si>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</si>
  <si>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</si>
  <si>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</si>
  <si>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</si>
  <si>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</si>
  <si>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</si>
  <si>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</si>
  <si>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</si>
  <si>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</si>
  <si>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</si>
  <si>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</si>
  <si>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</si>
  <si>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</si>
  <si>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</si>
  <si>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</si>
  <si>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</si>
  <si>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</si>
  <si>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</si>
  <si>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</si>
  <si>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</si>
  <si>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</si>
  <si>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</si>
  <si>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</si>
  <si>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</si>
  <si>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</si>
  <si>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</si>
  <si>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</si>
  <si>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</si>
  <si>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</si>
  <si>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</si>
  <si>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</si>
  <si>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</si>
  <si>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</si>
  <si>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</si>
  <si>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</si>
  <si>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</si>
  <si>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</si>
  <si>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</si>
  <si>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</si>
  <si>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</si>
  <si>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</si>
  <si>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</si>
  <si>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</si>
  <si>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</si>
  <si>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</si>
  <si>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</si>
  <si>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</si>
  <si>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</si>
  <si>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</si>
  <si>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</si>
  <si>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</si>
  <si>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</si>
  <si>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</si>
  <si>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</si>
  <si>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</si>
  <si>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</si>
  <si>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</si>
  <si>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</si>
  <si>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</si>
  <si>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</si>
  <si>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</si>
  <si>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</si>
  <si>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</si>
  <si>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</si>
  <si>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</si>
  <si>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</si>
  <si>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</si>
  <si>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</si>
  <si>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</si>
  <si>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</si>
  <si>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</si>
  <si>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</si>
  <si>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</si>
  <si>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</si>
  <si>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</si>
  <si>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</si>
  <si>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</si>
  <si>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</si>
  <si>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</si>
  <si>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</si>
  <si>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</si>
  <si>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</si>
  <si>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</si>
  <si>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</si>
  <si>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</si>
  <si>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</si>
  <si>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</si>
  <si>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</si>
  <si>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</si>
  <si>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</si>
  <si>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</si>
  <si>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</si>
  <si>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</si>
  <si>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</si>
  <si>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</si>
  <si>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</si>
  <si>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</si>
  <si>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</si>
  <si>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</si>
  <si>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</si>
  <si>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</si>
  <si>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</si>
  <si>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</si>
  <si>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</si>
  <si>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</si>
  <si>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</si>
  <si>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</si>
  <si>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</si>
  <si>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</si>
  <si>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</si>
  <si>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</si>
  <si>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</si>
  <si>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</si>
  <si>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</si>
  <si>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</si>
  <si>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</si>
  <si>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</si>
  <si>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</si>
  <si>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</si>
  <si>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</si>
  <si>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</si>
  <si>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</si>
  <si>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</si>
  <si>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</si>
  <si>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</si>
  <si>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</si>
  <si>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</si>
  <si>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</si>
  <si>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</si>
  <si>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</si>
  <si>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</si>
  <si>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</si>
  <si>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</si>
  <si>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</si>
  <si>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</si>
  <si>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</si>
  <si>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</si>
  <si>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</si>
  <si>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</si>
  <si>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</si>
  <si>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</si>
  <si>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</si>
  <si>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</si>
  <si>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</si>
  <si>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</si>
  <si>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</si>
  <si>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</si>
  <si>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</si>
  <si>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</si>
  <si>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</si>
  <si>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</si>
  <si>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</si>
  <si>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</si>
  <si>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</si>
  <si>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</si>
  <si>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</si>
  <si>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</si>
  <si>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</si>
  <si>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</si>
  <si>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</si>
  <si>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</si>
  <si>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</si>
  <si>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</si>
  <si>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</si>
  <si>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</si>
  <si>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</si>
  <si>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</si>
  <si>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</si>
  <si>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</si>
  <si>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</si>
  <si>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</si>
  <si>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</si>
  <si>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</si>
  <si>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</si>
  <si>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</si>
  <si>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</si>
  <si>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</si>
  <si>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</si>
  <si>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</si>
  <si>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</si>
  <si>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</si>
  <si>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</si>
  <si>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</si>
  <si>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</si>
  <si>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</si>
  <si>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</si>
  <si>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</si>
  <si>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</si>
  <si>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</si>
  <si>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</si>
  <si>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</si>
  <si>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</si>
  <si>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</si>
  <si>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</si>
  <si>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</si>
  <si>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</si>
  <si>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</si>
  <si>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</si>
  <si>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</si>
  <si>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</si>
  <si>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</si>
  <si>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</si>
  <si>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</si>
  <si>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</si>
  <si>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</si>
  <si>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</si>
  <si>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</si>
  <si>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</si>
  <si>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</si>
  <si>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</si>
  <si>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</si>
  <si>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</si>
  <si>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</si>
  <si>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</si>
  <si>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</si>
  <si>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</si>
  <si>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</si>
  <si>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</si>
  <si>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</si>
  <si>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</si>
  <si>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</si>
  <si>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</si>
  <si>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</si>
  <si>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</si>
  <si>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</si>
  <si>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</si>
  <si>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</si>
  <si>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</si>
  <si>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</si>
  <si>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</si>
  <si>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</si>
  <si>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</si>
  <si>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</si>
  <si>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</si>
  <si>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</si>
  <si>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</si>
  <si>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</si>
  <si>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</si>
  <si>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</si>
  <si>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</si>
  <si>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</si>
  <si>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</si>
  <si>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</si>
  <si>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</si>
  <si>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</si>
  <si>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</si>
  <si>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</si>
  <si>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</si>
  <si>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</si>
  <si>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</si>
  <si>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</si>
  <si>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</si>
  <si>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</si>
  <si>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</si>
  <si>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</si>
  <si>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</si>
  <si>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</si>
  <si>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</si>
  <si>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</si>
  <si>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</si>
  <si>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</si>
  <si>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</si>
  <si>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</si>
  <si>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</si>
  <si>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</si>
  <si>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</si>
  <si>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</si>
  <si>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</si>
  <si>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</si>
  <si>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</si>
  <si>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</si>
  <si>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</si>
  <si>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</si>
  <si>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</si>
  <si>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</si>
  <si>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</si>
  <si>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</si>
  <si>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</si>
  <si>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</si>
  <si>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</si>
  <si>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</si>
  <si>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</si>
  <si>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</si>
  <si>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</si>
  <si>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</si>
  <si>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</si>
  <si>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</si>
  <si>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</si>
  <si>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</si>
  <si>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</si>
  <si>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</si>
  <si>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</si>
  <si>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</si>
  <si>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</si>
  <si>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</si>
  <si>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</si>
  <si>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</si>
  <si>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</si>
  <si>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</si>
  <si>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</si>
  <si>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</si>
  <si>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</si>
  <si>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</si>
  <si>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</si>
  <si>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</si>
  <si>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</si>
  <si>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</si>
  <si>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</si>
  <si>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</si>
  <si>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</si>
  <si>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</si>
  <si>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</si>
  <si>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</si>
  <si>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</si>
  <si>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</si>
  <si>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</si>
  <si>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</si>
  <si>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</si>
  <si>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</si>
  <si>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</si>
  <si>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</si>
  <si>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</si>
  <si>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</si>
  <si>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</si>
  <si>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</si>
  <si>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</si>
  <si>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</si>
  <si>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</si>
  <si>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</si>
  <si>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</si>
  <si>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</si>
  <si>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</si>
  <si>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</si>
  <si>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</si>
  <si>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</si>
  <si>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</si>
  <si>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</si>
  <si>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</si>
  <si>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</si>
  <si>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</si>
  <si>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</si>
  <si>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</si>
  <si>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</si>
  <si>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</si>
  <si>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</si>
  <si>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</si>
  <si>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</si>
  <si>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</si>
  <si>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</si>
  <si>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</si>
  <si>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</si>
  <si>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</si>
  <si>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</si>
  <si>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</si>
  <si>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</si>
  <si>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</si>
  <si>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</si>
  <si>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</si>
  <si>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</si>
  <si>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</si>
  <si>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</si>
  <si>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</si>
  <si>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</si>
  <si>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</si>
  <si>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</si>
  <si>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</si>
  <si>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</si>
  <si>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</si>
  <si>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</si>
  <si>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</si>
  <si>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</si>
  <si>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</si>
  <si>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</si>
  <si>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</si>
  <si>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</si>
  <si>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</si>
  <si>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</si>
  <si>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</si>
  <si>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</si>
  <si>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</si>
  <si>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</si>
  <si>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</si>
  <si>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</si>
  <si>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</si>
  <si>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</si>
  <si>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</si>
  <si>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</si>
  <si>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</si>
  <si>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</si>
  <si>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</si>
  <si>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</si>
  <si>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</si>
  <si>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</si>
  <si>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</si>
  <si>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</si>
  <si>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</si>
  <si>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</si>
  <si>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</si>
  <si>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</si>
  <si>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</si>
  <si>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</si>
  <si>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</si>
  <si>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</si>
  <si>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</si>
  <si>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</si>
  <si>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</si>
  <si>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</si>
  <si>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</si>
  <si>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</si>
  <si>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</si>
  <si>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</si>
  <si>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</si>
  <si>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</si>
  <si>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</si>
  <si>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</si>
  <si>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</si>
  <si>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</si>
  <si>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</si>
  <si>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</si>
  <si>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</si>
  <si>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</si>
  <si>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</si>
  <si>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</si>
  <si>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</si>
  <si>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</si>
  <si>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</si>
  <si>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</si>
  <si>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</si>
  <si>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</si>
  <si>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</si>
  <si>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</si>
  <si>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</si>
  <si>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</si>
  <si>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</si>
  <si>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</si>
  <si>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</si>
  <si>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</si>
  <si>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</si>
  <si>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</si>
  <si>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</si>
  <si>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</si>
  <si>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</si>
  <si>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</si>
  <si>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</si>
  <si>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</si>
  <si>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</si>
  <si>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</si>
  <si>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</si>
  <si>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</si>
  <si>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</si>
  <si>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</si>
  <si>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</si>
  <si>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</si>
  <si>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</si>
  <si>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</si>
  <si>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</si>
  <si>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</si>
  <si>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</si>
  <si>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</si>
  <si>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</si>
  <si>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</si>
  <si>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</si>
  <si>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</si>
  <si>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</si>
  <si>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</si>
  <si>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</si>
  <si>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</si>
  <si>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</si>
  <si>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</si>
  <si>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</si>
  <si>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</si>
  <si>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</si>
  <si>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</si>
  <si>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</si>
  <si>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</si>
  <si>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</si>
  <si>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</si>
  <si>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</si>
  <si>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</si>
  <si>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</si>
  <si>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</si>
  <si>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</si>
  <si>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</si>
  <si>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</si>
  <si>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</si>
  <si>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</si>
  <si>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</si>
  <si>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</si>
  <si>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</si>
  <si>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</si>
  <si>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</si>
  <si>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</si>
  <si>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</si>
  <si>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</si>
  <si>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</si>
  <si>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</si>
  <si>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</si>
  <si>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</si>
  <si>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</si>
  <si>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</si>
  <si>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</si>
  <si>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</si>
  <si>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</si>
  <si>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</si>
  <si>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</si>
  <si>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</si>
  <si>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</si>
  <si>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</si>
  <si>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</si>
  <si>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</si>
  <si>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</si>
  <si>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</si>
  <si>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</si>
  <si>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</si>
  <si>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</si>
  <si>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</si>
  <si>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</si>
  <si>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</si>
  <si>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</si>
  <si>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</si>
  <si>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</si>
  <si>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</si>
  <si>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</si>
  <si>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</si>
  <si>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</si>
  <si>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</si>
  <si>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</si>
  <si>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</si>
  <si>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</si>
  <si>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</si>
  <si>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</si>
  <si>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</si>
  <si>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</si>
  <si>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</si>
  <si>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</si>
  <si>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</si>
  <si>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</si>
  <si>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</si>
  <si>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</si>
  <si>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</si>
  <si>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</si>
  <si>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</si>
  <si>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</si>
  <si>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</si>
  <si>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</si>
  <si>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</si>
  <si>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</si>
  <si>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</si>
  <si>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</si>
  <si>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</si>
  <si>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</si>
  <si>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</si>
  <si>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</si>
  <si>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</si>
  <si>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</si>
  <si>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</si>
  <si>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</si>
  <si>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</si>
  <si>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</si>
  <si>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</si>
  <si>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</si>
  <si>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</si>
  <si>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</si>
  <si>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</si>
  <si>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</si>
  <si>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</si>
  <si>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</si>
  <si>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</si>
  <si>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</si>
  <si>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</si>
  <si>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</si>
  <si>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</si>
  <si>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</si>
  <si>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</si>
  <si>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</si>
  <si>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</si>
  <si>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</si>
  <si>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</si>
  <si>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</si>
  <si>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</si>
  <si>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</si>
  <si>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</si>
  <si>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</si>
  <si>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</si>
  <si>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</si>
  <si>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</si>
  <si>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</si>
  <si>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</si>
  <si>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</si>
  <si>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</si>
  <si>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</si>
  <si>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</si>
  <si>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</si>
  <si>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</si>
  <si>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</si>
  <si>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</si>
  <si>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</si>
  <si>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</si>
  <si>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</si>
  <si>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</si>
  <si>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</si>
  <si>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</si>
  <si>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</si>
  <si>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</si>
  <si>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</si>
  <si>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</si>
  <si>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</si>
  <si>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</si>
  <si>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</si>
  <si>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</si>
  <si>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</si>
  <si>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</si>
  <si>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</si>
  <si>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</si>
  <si>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</si>
  <si>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</si>
  <si>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</si>
  <si>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</si>
  <si>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</si>
  <si>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</si>
  <si>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</si>
  <si>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</si>
  <si>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</si>
  <si>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</si>
  <si>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</si>
  <si>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</si>
  <si>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</si>
  <si>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</si>
  <si>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</si>
  <si>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</si>
  <si>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</si>
  <si>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</si>
  <si>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</si>
  <si>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</si>
  <si>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</si>
  <si>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</si>
  <si>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</si>
  <si>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</si>
  <si>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</si>
  <si>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</si>
  <si>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</si>
  <si>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</si>
  <si>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</si>
  <si>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</si>
  <si>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</si>
  <si>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</si>
  <si>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</si>
  <si>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</si>
  <si>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</si>
  <si>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</si>
  <si>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</si>
  <si>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</si>
  <si>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</si>
  <si>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</si>
  <si>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</si>
  <si>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</si>
  <si>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</si>
  <si>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</si>
  <si>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</si>
  <si>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</si>
  <si>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</si>
  <si>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</si>
  <si>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</si>
  <si>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</si>
  <si>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</si>
  <si>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</si>
  <si>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</si>
  <si>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</si>
  <si>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</si>
  <si>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</si>
  <si>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</si>
  <si>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</si>
  <si>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</si>
  <si>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</si>
  <si>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</si>
  <si>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</si>
  <si>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</si>
  <si>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</si>
  <si>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</si>
  <si>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</si>
  <si>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</si>
  <si>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</si>
  <si>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</si>
  <si>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</si>
  <si>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</si>
  <si>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</si>
  <si>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</si>
  <si>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</si>
  <si>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</si>
  <si>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</si>
  <si>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</si>
  <si>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</si>
  <si>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</si>
  <si>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</si>
  <si>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</si>
  <si>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</si>
  <si>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</si>
  <si>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</si>
  <si>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</si>
  <si>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</si>
  <si>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</si>
  <si>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</si>
  <si>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</si>
  <si>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</si>
  <si>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</si>
  <si>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</si>
  <si>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</si>
  <si>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</si>
  <si>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</si>
  <si>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</si>
  <si>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</si>
  <si>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</si>
  <si>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</si>
  <si>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</si>
  <si>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</si>
  <si>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</si>
  <si>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</si>
  <si>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</si>
  <si>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</si>
  <si>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</si>
  <si>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</si>
  <si>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</si>
  <si>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</si>
  <si>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</si>
  <si>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</si>
  <si>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</si>
  <si>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</si>
  <si>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</si>
  <si>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</si>
  <si>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</si>
  <si>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</si>
  <si>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</si>
  <si>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</si>
  <si>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</si>
  <si>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</si>
  <si>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</si>
  <si>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</si>
  <si>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</si>
  <si>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</si>
  <si>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</si>
  <si>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</si>
  <si>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</si>
  <si>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</si>
  <si>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</si>
  <si>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</si>
  <si>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</si>
  <si>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</si>
  <si>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</si>
  <si>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</si>
  <si>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</si>
  <si>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</si>
  <si>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</si>
  <si>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</si>
  <si>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</si>
  <si>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</si>
  <si>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</si>
  <si>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</si>
  <si>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</si>
  <si>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</si>
  <si>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</si>
  <si>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</si>
  <si>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</si>
  <si>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</si>
  <si>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</si>
  <si>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</si>
  <si>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</si>
  <si>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</si>
  <si>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</si>
  <si>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</si>
  <si>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</si>
  <si>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</si>
  <si>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</si>
  <si>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</si>
  <si>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</si>
  <si>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</si>
  <si>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</si>
  <si>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</si>
  <si>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</si>
  <si>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</si>
  <si>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</si>
  <si>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</si>
  <si>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</si>
  <si>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</si>
  <si>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</si>
  <si>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</si>
  <si>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</si>
  <si>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</si>
  <si>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</si>
  <si>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</si>
  <si>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</si>
  <si>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</si>
  <si>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</si>
  <si>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</si>
  <si>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</si>
  <si>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</si>
  <si>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</si>
  <si>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</si>
  <si>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</si>
  <si>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</si>
  <si>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</si>
  <si>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</si>
  <si>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</si>
  <si>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</si>
  <si>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</si>
  <si>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</si>
  <si>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</si>
  <si>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</si>
  <si>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</si>
  <si>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</si>
  <si>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</si>
  <si>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</si>
  <si>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</si>
  <si>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</si>
  <si>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</si>
  <si>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</si>
  <si>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</si>
  <si>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</si>
  <si>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</si>
  <si>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</si>
  <si>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</si>
  <si>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</si>
  <si>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</si>
  <si>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</si>
  <si>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</si>
  <si>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</si>
  <si>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</si>
  <si>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</si>
  <si>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</si>
  <si>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</si>
  <si>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</si>
  <si>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</si>
  <si>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</si>
  <si>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</si>
  <si>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</si>
  <si>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</si>
  <si>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</si>
  <si>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</si>
  <si>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</si>
  <si>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</si>
  <si>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</si>
  <si>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</si>
  <si>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</si>
  <si>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</si>
  <si>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</si>
  <si>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</si>
  <si>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</si>
  <si>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</si>
  <si>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</si>
  <si>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</si>
  <si>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</si>
  <si>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</si>
  <si>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</si>
  <si>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</si>
  <si>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</si>
  <si>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</si>
  <si>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</si>
  <si>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</si>
  <si>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</si>
  <si>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</si>
  <si>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</si>
  <si>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</si>
  <si>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</si>
  <si>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</si>
  <si>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</si>
  <si>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</si>
  <si>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</si>
  <si>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</si>
  <si>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</si>
  <si>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</si>
  <si>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</si>
  <si>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</si>
  <si>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</si>
  <si>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</si>
  <si>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</si>
  <si>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</si>
  <si>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</si>
  <si>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</si>
  <si>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</si>
  <si>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</si>
  <si>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</si>
  <si>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</si>
  <si>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</si>
  <si>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</si>
  <si>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</si>
  <si>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</si>
  <si>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</si>
  <si>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</si>
  <si>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</si>
  <si>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</si>
  <si>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</si>
  <si>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</si>
  <si>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</si>
  <si>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</si>
  <si>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</si>
  <si>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</si>
  <si>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</si>
  <si>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</si>
  <si>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</si>
  <si>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</si>
  <si>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</si>
  <si>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</si>
  <si>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</si>
  <si>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</si>
  <si>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</si>
  <si>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</si>
  <si>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</si>
  <si>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</si>
  <si>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</si>
  <si>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</si>
  <si>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</si>
  <si>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</si>
  <si>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</si>
  <si>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</si>
  <si>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</si>
  <si>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</si>
  <si>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</si>
  <si>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</si>
  <si>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</si>
  <si>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</si>
  <si>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</si>
  <si>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</si>
  <si>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</si>
  <si>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</si>
  <si>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</si>
  <si>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</si>
  <si>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</si>
  <si>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</si>
  <si>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</si>
  <si>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</si>
  <si>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</si>
  <si>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</si>
  <si>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</si>
  <si>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</si>
  <si>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</si>
  <si>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</si>
  <si>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</si>
  <si>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</si>
  <si>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</si>
  <si>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</si>
  <si>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</si>
  <si>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</si>
  <si>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</si>
  <si>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</si>
  <si>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</si>
  <si>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</si>
  <si>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</si>
  <si>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</si>
  <si>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</si>
  <si>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</si>
  <si>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</si>
  <si>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</si>
  <si>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</si>
  <si>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</si>
  <si>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</si>
  <si>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</si>
  <si>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</si>
  <si>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</si>
  <si>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</si>
  <si>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</si>
  <si>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</si>
  <si>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</si>
  <si>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</si>
  <si>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</si>
  <si>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</si>
  <si>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</si>
  <si>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</si>
  <si>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</si>
  <si>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</si>
  <si>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</si>
  <si>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</si>
  <si>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</si>
  <si>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</si>
  <si>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</si>
  <si>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</si>
  <si>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</si>
  <si>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</si>
  <si>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</si>
  <si>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</si>
  <si>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</si>
  <si>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</si>
  <si>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</si>
  <si>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</si>
  <si>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</si>
  <si>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</si>
  <si>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</si>
  <si>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</si>
  <si>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</si>
  <si>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</si>
  <si>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</si>
  <si>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</si>
  <si>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</si>
  <si>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</si>
  <si>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</si>
  <si>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</si>
  <si>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</si>
  <si>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</si>
  <si>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</si>
  <si>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</si>
  <si>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</si>
  <si>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</si>
  <si>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</si>
  <si>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</si>
  <si>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</si>
  <si>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</si>
  <si>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</si>
  <si>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</si>
  <si>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</si>
  <si>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</si>
  <si>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</si>
  <si>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</si>
  <si>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</si>
  <si>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</si>
  <si>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</si>
  <si>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</si>
  <si>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</si>
  <si>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</si>
  <si>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</si>
  <si>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</si>
  <si>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</si>
  <si>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</si>
  <si>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</si>
  <si>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</si>
  <si>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</si>
  <si>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</si>
  <si>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</si>
  <si>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</si>
  <si>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</si>
  <si>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</si>
  <si>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</si>
  <si>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</si>
  <si>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</si>
  <si>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</si>
  <si>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</si>
  <si>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</si>
  <si>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</si>
  <si>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</si>
  <si>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</si>
  <si>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</si>
  <si>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</si>
  <si>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</si>
  <si>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</si>
  <si>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</si>
  <si>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</si>
  <si>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</si>
  <si>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</si>
  <si>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</si>
  <si>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</si>
  <si>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</si>
  <si>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</si>
  <si>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</si>
  <si>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</si>
  <si>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</si>
  <si>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</si>
  <si>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</si>
  <si>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</si>
  <si>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</si>
  <si>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</si>
  <si>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</si>
  <si>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</si>
  <si>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</si>
  <si>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</si>
  <si>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</si>
  <si>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</si>
  <si>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</si>
  <si>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</si>
  <si>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</si>
  <si>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</si>
  <si>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</si>
  <si>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</si>
  <si>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</si>
  <si>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</si>
  <si>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</si>
  <si>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</si>
  <si>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</si>
  <si>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</si>
  <si>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</si>
  <si>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</si>
  <si>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</si>
  <si>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</si>
  <si>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</si>
  <si>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</si>
  <si>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</si>
  <si>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</si>
  <si>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</si>
  <si>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</si>
  <si>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</si>
  <si>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</si>
  <si>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</si>
  <si>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</si>
  <si>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</si>
  <si>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</si>
  <si>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</si>
  <si>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</si>
  <si>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</si>
  <si>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</si>
  <si>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</si>
  <si>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</si>
  <si>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</si>
  <si>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</si>
  <si>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</si>
  <si>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</si>
  <si>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</si>
  <si>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</si>
  <si>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</si>
  <si>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</si>
  <si>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</si>
  <si>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</si>
  <si>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</si>
  <si>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</si>
  <si>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</si>
  <si>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</si>
  <si>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</si>
  <si>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</si>
  <si>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</si>
  <si>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</si>
  <si>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</si>
  <si>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</si>
  <si>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</si>
  <si>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</si>
  <si>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</si>
  <si>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</si>
  <si>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</si>
  <si>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</si>
  <si>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</si>
  <si>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</si>
  <si>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</si>
  <si>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</si>
  <si>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</si>
  <si>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</si>
  <si>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</si>
  <si>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</si>
  <si>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</si>
  <si>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</si>
  <si>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</si>
  <si>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</si>
  <si>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</si>
  <si>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</si>
  <si>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</si>
  <si>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</si>
  <si>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</si>
  <si>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</si>
  <si>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</si>
  <si>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</si>
  <si>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</si>
  <si>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</si>
  <si>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</si>
  <si>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</si>
  <si>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</si>
  <si>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</si>
  <si>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</si>
  <si>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</si>
  <si>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</si>
  <si>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</si>
  <si>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</si>
  <si>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</si>
  <si>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</si>
  <si>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</si>
  <si>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</si>
  <si>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</si>
  <si>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</si>
  <si>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</si>
  <si>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</si>
  <si>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</si>
  <si>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</si>
  <si>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</si>
  <si>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</si>
  <si>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</si>
  <si>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</si>
  <si>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</si>
  <si>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</si>
  <si>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</si>
  <si>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</si>
  <si>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</si>
  <si>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</si>
  <si>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</si>
  <si>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</si>
  <si>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</si>
  <si>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</si>
  <si>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</si>
  <si>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</si>
  <si>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</si>
  <si>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</si>
  <si>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</si>
  <si>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</si>
  <si>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</si>
  <si>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</si>
  <si>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</si>
  <si>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</si>
  <si>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</si>
  <si>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</si>
  <si>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</si>
  <si>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</si>
  <si>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</si>
  <si>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</si>
  <si>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</si>
  <si>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</si>
  <si>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</si>
  <si>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</si>
  <si>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</si>
  <si>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</si>
  <si>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</si>
  <si>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</si>
  <si>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</si>
  <si>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</si>
  <si>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</si>
  <si>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</si>
  <si>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</si>
  <si>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</si>
  <si>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</si>
  <si>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</si>
  <si>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</si>
  <si>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</si>
  <si>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</si>
  <si>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</si>
  <si>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</si>
  <si>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</si>
  <si>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</si>
  <si>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</si>
  <si>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</si>
  <si>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</si>
  <si>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</si>
  <si>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</si>
  <si>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</si>
  <si>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</si>
  <si>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</si>
  <si>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</si>
  <si>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</si>
  <si>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</si>
  <si>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</si>
  <si>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</si>
  <si>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</si>
  <si>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</si>
  <si>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</si>
  <si>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</si>
  <si>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</si>
  <si>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</si>
  <si>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</si>
  <si>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</si>
  <si>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</si>
  <si>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</si>
  <si>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</si>
  <si>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</si>
  <si>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</si>
  <si>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</si>
  <si>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</si>
  <si>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</si>
  <si>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</si>
  <si>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</si>
  <si>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</si>
  <si>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</si>
  <si>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</si>
  <si>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</si>
  <si>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</si>
  <si>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</si>
  <si>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</si>
  <si>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</si>
  <si>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</si>
  <si>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</si>
  <si>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</si>
  <si>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</si>
  <si>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</si>
  <si>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</si>
  <si>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</si>
  <si>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</si>
  <si>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</si>
  <si>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</si>
  <si>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</si>
  <si>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</si>
  <si>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</si>
  <si>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</si>
  <si>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</si>
  <si>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</si>
  <si>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</si>
  <si>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</si>
  <si>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</si>
  <si>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</si>
  <si>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</si>
  <si>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</si>
  <si>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</si>
  <si>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</si>
  <si>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</si>
  <si>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</si>
  <si>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</si>
  <si>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</si>
  <si>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</si>
  <si>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</si>
  <si>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</si>
  <si>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</si>
  <si>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</si>
  <si>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</si>
  <si>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</si>
  <si>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</si>
  <si>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</si>
  <si>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</si>
  <si>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</si>
  <si>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</si>
  <si>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</si>
  <si>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</si>
  <si>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</si>
  <si>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</si>
  <si>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</si>
  <si>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</si>
  <si>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</si>
  <si>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</si>
  <si>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</si>
  <si>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</si>
  <si>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</si>
  <si>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</si>
  <si>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</si>
  <si>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</si>
  <si>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</si>
  <si>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</si>
  <si>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</si>
  <si>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</si>
  <si>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</si>
  <si>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</si>
  <si>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</si>
  <si>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</si>
  <si>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</si>
  <si>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</si>
  <si>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</si>
  <si>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</si>
  <si>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</si>
  <si>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</si>
  <si>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</si>
  <si>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</si>
  <si>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</si>
  <si>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</si>
  <si>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</si>
  <si>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</si>
  <si>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</si>
  <si>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</si>
  <si>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</si>
  <si>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</si>
  <si>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</si>
  <si>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</si>
  <si>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</si>
  <si>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</si>
  <si>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</si>
  <si>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</si>
  <si>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</si>
  <si>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</si>
  <si>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</si>
  <si>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</si>
  <si>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</si>
  <si>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</si>
  <si>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</si>
  <si>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</si>
  <si>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</si>
  <si>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</si>
  <si>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</si>
  <si>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</si>
  <si>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</si>
  <si>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</si>
  <si>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</si>
  <si>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</si>
  <si>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</si>
  <si>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</si>
  <si>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</si>
  <si>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</si>
  <si>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</si>
  <si>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</si>
  <si>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</si>
  <si>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</si>
  <si>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</si>
  <si>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</si>
  <si>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</si>
  <si>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</si>
  <si>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</si>
  <si>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</si>
  <si>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</si>
  <si>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</si>
  <si>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</si>
  <si>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</si>
  <si>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</si>
  <si>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</si>
  <si>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</si>
  <si>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</si>
  <si>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</si>
  <si>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</si>
  <si>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</si>
  <si>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</si>
  <si>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</si>
  <si>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</si>
  <si>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</si>
  <si>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</si>
  <si>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</si>
  <si>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</si>
  <si>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</si>
  <si>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</si>
  <si>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</si>
  <si>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</si>
  <si>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</si>
  <si>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</si>
  <si>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</si>
  <si>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</si>
  <si>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</si>
  <si>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</si>
  <si>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</si>
  <si>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</si>
  <si>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</si>
  <si>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</si>
  <si>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</si>
  <si>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</si>
  <si>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</si>
  <si>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</si>
  <si>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</si>
  <si>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</si>
  <si>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</si>
  <si>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</si>
  <si>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</si>
  <si>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</si>
  <si>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</si>
  <si>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</si>
  <si>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</si>
  <si>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</si>
  <si>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</si>
  <si>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</si>
  <si>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</si>
  <si>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</si>
  <si>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</si>
  <si>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</si>
  <si>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</si>
  <si>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</si>
  <si>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</si>
  <si>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</si>
  <si>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</si>
  <si>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</si>
  <si>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</si>
  <si>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</si>
  <si>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</si>
  <si>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</si>
  <si>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</si>
  <si>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</si>
  <si>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</si>
  <si>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</si>
  <si>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</si>
  <si>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</si>
  <si>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</si>
  <si>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</si>
  <si>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</si>
  <si>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</si>
  <si>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</si>
  <si>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</si>
  <si>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</si>
  <si>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</si>
  <si>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</si>
  <si>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</si>
  <si>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</si>
  <si>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</si>
  <si>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</si>
  <si>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</si>
  <si>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</si>
  <si>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</si>
  <si>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</si>
  <si>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</si>
  <si>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</si>
  <si>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</si>
  <si>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</si>
  <si>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</si>
  <si>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</si>
  <si>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</si>
  <si>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</si>
  <si>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</si>
  <si>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</si>
  <si>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</si>
  <si>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</si>
  <si>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</si>
  <si>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</si>
  <si>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</si>
  <si>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</si>
  <si>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</si>
  <si>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</si>
  <si>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</si>
  <si>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</si>
  <si>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</si>
  <si>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</si>
  <si>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</si>
  <si>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</si>
  <si>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</si>
  <si>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</si>
  <si>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</si>
  <si>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</si>
  <si>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</si>
  <si>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</si>
  <si>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</si>
  <si>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</si>
  <si>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</si>
  <si>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</si>
  <si>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</si>
  <si>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</si>
  <si>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</si>
  <si>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</si>
  <si>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</si>
  <si>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</si>
  <si>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</si>
  <si>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</si>
  <si>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</si>
  <si>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</si>
  <si>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</si>
  <si>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</si>
  <si>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</si>
  <si>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</si>
  <si>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</si>
  <si>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</si>
  <si>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</si>
  <si>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</si>
  <si>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</si>
  <si>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</si>
  <si>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</si>
  <si>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</si>
  <si>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</si>
  <si>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</si>
  <si>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</si>
  <si>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</si>
  <si>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</si>
  <si>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</si>
  <si>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</si>
  <si>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</si>
  <si>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</si>
  <si>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</si>
  <si>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</si>
  <si>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</si>
  <si>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</si>
  <si>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</si>
  <si>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</si>
  <si>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</si>
  <si>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</si>
  <si>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</si>
  <si>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</si>
  <si>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</si>
  <si>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</si>
  <si>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</si>
  <si>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</si>
  <si>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</si>
  <si>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</si>
  <si>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</si>
  <si>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</si>
  <si>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</si>
  <si>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</si>
  <si>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</si>
  <si>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</si>
  <si>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</si>
  <si>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</si>
  <si>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</si>
  <si>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</si>
  <si>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</si>
  <si>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</si>
  <si>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</si>
  <si>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</si>
  <si>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</si>
  <si>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</si>
  <si>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</si>
  <si>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</si>
  <si>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</si>
  <si>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</si>
  <si>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</si>
  <si>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</si>
  <si>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</si>
  <si>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</si>
  <si>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</si>
  <si>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</si>
  <si>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</si>
  <si>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</si>
  <si>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</si>
  <si>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</si>
  <si>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</si>
  <si>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</si>
  <si>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</si>
  <si>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</si>
  <si>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</si>
  <si>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</si>
  <si>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</si>
  <si>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</si>
  <si>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</si>
  <si>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</si>
  <si>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</si>
  <si>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</si>
  <si>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</si>
  <si>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</si>
  <si>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</si>
  <si>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</si>
  <si>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</si>
  <si>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</si>
  <si>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</si>
  <si>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</si>
  <si>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</si>
  <si>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</si>
  <si>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</si>
  <si>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</si>
  <si>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</si>
  <si>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</si>
  <si>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</si>
  <si>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</si>
  <si>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</si>
  <si>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</si>
  <si>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</si>
  <si>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</si>
  <si>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</si>
  <si>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</si>
  <si>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</si>
  <si>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</si>
  <si>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</si>
  <si>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</si>
  <si>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</si>
  <si>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</si>
  <si>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</si>
  <si>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</si>
  <si>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</si>
  <si>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</si>
  <si>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</si>
  <si>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</si>
  <si>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</si>
  <si>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</si>
  <si>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</si>
  <si>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</si>
  <si>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</si>
  <si>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</si>
  <si>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</si>
  <si>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</si>
  <si>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</si>
  <si>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</si>
  <si>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</si>
  <si>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</si>
  <si>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</si>
  <si>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</si>
  <si>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</si>
  <si>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</si>
  <si>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</si>
  <si>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</si>
  <si>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</si>
  <si>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</si>
  <si>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</si>
  <si>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</si>
  <si>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</si>
  <si>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</si>
  <si>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</si>
  <si>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</si>
  <si>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</si>
  <si>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</si>
  <si>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</si>
  <si>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</si>
  <si>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</si>
  <si>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</si>
  <si>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</si>
  <si>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</si>
  <si>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</si>
  <si>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</si>
  <si>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</si>
  <si>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</si>
  <si>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</si>
  <si>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</si>
  <si>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</si>
  <si>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</si>
  <si>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</si>
  <si>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</si>
  <si>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</si>
  <si>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</si>
  <si>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</si>
  <si>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</si>
  <si>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</si>
  <si>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</si>
  <si>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</si>
  <si>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</si>
  <si>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</si>
  <si>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</si>
  <si>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</si>
  <si>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</si>
  <si>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</si>
  <si>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</si>
  <si>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</si>
  <si>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</si>
  <si>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</si>
  <si>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</si>
  <si>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</si>
  <si>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</si>
  <si>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</si>
  <si>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</si>
  <si>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</si>
  <si>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</si>
  <si>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</si>
  <si>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</si>
  <si>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</si>
  <si>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</si>
  <si>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</si>
  <si>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</si>
  <si>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</si>
  <si>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</si>
  <si>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</si>
  <si>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</si>
  <si>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</si>
  <si>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</si>
  <si>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</si>
  <si>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</si>
  <si>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</si>
  <si>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</si>
  <si>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</si>
  <si>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</si>
  <si>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</si>
  <si>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</si>
  <si>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</si>
  <si>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</si>
  <si>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</si>
  <si>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</si>
  <si>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</si>
  <si>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</si>
  <si>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</si>
  <si>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</si>
  <si>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</si>
  <si>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</si>
  <si>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</si>
  <si>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</si>
  <si>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</si>
  <si>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</si>
  <si>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</si>
  <si>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</si>
  <si>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</si>
  <si>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</si>
  <si>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</si>
  <si>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</si>
  <si>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</si>
  <si>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</si>
  <si>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</si>
  <si>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</si>
  <si>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</si>
  <si>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</si>
  <si>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</si>
  <si>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</si>
  <si>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</si>
  <si>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</si>
  <si>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</si>
  <si>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</si>
  <si>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</si>
  <si>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</si>
  <si>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</si>
  <si>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</si>
  <si>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</si>
  <si>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</si>
  <si>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</si>
  <si>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</si>
  <si>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</si>
  <si>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</si>
  <si>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</si>
  <si>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</si>
  <si>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</si>
  <si>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</si>
  <si>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</si>
  <si>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</si>
  <si>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</si>
  <si>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</si>
  <si>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</si>
  <si>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</si>
  <si>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</si>
  <si>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</si>
  <si>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</si>
  <si>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</si>
  <si>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</si>
  <si>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</si>
  <si>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</si>
  <si>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</si>
  <si>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</si>
  <si>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</si>
  <si>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</si>
  <si>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</si>
  <si>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</si>
  <si>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</si>
  <si>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</si>
  <si>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</si>
  <si>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</si>
  <si>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</si>
  <si>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</si>
  <si>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</si>
  <si>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</si>
  <si>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</si>
  <si>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</si>
  <si>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</si>
  <si>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</si>
  <si>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</si>
  <si>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</si>
  <si>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</si>
  <si>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</si>
  <si>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</si>
  <si>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</si>
  <si>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</si>
  <si>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</si>
  <si>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</si>
  <si>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</si>
  <si>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</si>
  <si>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</si>
  <si>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</si>
  <si>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</si>
  <si>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</si>
  <si>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</si>
  <si>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</si>
  <si>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</si>
  <si>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</si>
  <si>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</si>
  <si>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</si>
  <si>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</si>
  <si>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</si>
  <si>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</si>
  <si>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</si>
  <si>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</si>
  <si>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</si>
  <si>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</si>
  <si>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</si>
  <si>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</si>
  <si>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</si>
  <si>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</si>
  <si>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</si>
  <si>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</si>
  <si>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</si>
  <si>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</si>
  <si>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</si>
  <si>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</si>
  <si>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</si>
  <si>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</si>
  <si>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</si>
  <si>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</si>
  <si>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</si>
  <si>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</si>
  <si>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</si>
  <si>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</si>
  <si>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</si>
  <si>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</si>
  <si>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</si>
  <si>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</si>
  <si>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</si>
  <si>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</si>
  <si>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</si>
  <si>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</si>
  <si>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</si>
  <si>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</si>
  <si>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</si>
  <si>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</si>
  <si>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</si>
  <si>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</si>
  <si>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</si>
  <si>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</si>
  <si>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</si>
  <si>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</si>
  <si>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</si>
  <si>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</si>
  <si>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</si>
  <si>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</si>
  <si>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</si>
  <si>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</si>
  <si>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</si>
  <si>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</si>
  <si>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</si>
  <si>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</si>
  <si>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</si>
  <si>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</si>
  <si>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</si>
  <si>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</si>
  <si>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</si>
  <si>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</si>
  <si>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</si>
  <si>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</si>
  <si>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</si>
  <si>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</si>
  <si>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</si>
  <si>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</si>
  <si>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</si>
  <si>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</si>
  <si>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</si>
  <si>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</si>
  <si>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</si>
  <si>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</si>
  <si>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</si>
  <si>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</si>
  <si>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</si>
  <si>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</si>
  <si>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</si>
  <si>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</si>
  <si>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</si>
  <si>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</si>
  <si>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</si>
  <si>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</si>
  <si>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</si>
  <si>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</si>
  <si>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</si>
  <si>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</si>
  <si>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</si>
  <si>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</si>
  <si>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</si>
  <si>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</si>
  <si>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</si>
  <si>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</si>
  <si>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</si>
  <si>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</si>
  <si>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</si>
  <si>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</si>
  <si>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</si>
  <si>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</si>
  <si>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</si>
  <si>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</si>
  <si>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</si>
  <si>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</si>
  <si>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</si>
  <si>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</si>
  <si>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</si>
  <si>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</si>
  <si>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</si>
  <si>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</si>
  <si>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</si>
  <si>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</si>
  <si>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</si>
  <si>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</si>
  <si>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</si>
  <si>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</si>
  <si>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</si>
  <si>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</si>
  <si>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</si>
  <si>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</si>
  <si>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</si>
  <si>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</si>
  <si>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</si>
  <si>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</si>
  <si>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</si>
  <si>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</si>
  <si>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</si>
  <si>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</si>
  <si>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</si>
  <si>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</si>
  <si>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</si>
  <si>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</si>
  <si>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</si>
  <si>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</si>
  <si>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</si>
  <si>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</si>
  <si>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</si>
  <si>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</si>
  <si>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</si>
  <si>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</si>
  <si>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</si>
  <si>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</si>
  <si>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</si>
  <si>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</si>
  <si>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</si>
  <si>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</si>
  <si>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</si>
  <si>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</si>
  <si>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</si>
  <si>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</si>
  <si>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</si>
  <si>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</si>
  <si>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</si>
  <si>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</si>
  <si>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</si>
  <si>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</si>
  <si>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</si>
  <si>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</si>
  <si>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</si>
  <si>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</si>
  <si>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</si>
  <si>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</si>
  <si>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</si>
  <si>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</si>
  <si>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</si>
  <si>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</si>
  <si>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</si>
  <si>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</si>
  <si>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</si>
  <si>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</si>
  <si>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</si>
  <si>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</si>
  <si>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</si>
  <si>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</si>
  <si>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</si>
  <si>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</si>
  <si>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</si>
  <si>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</si>
  <si>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</si>
  <si>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</si>
  <si>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</si>
  <si>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</si>
  <si>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</si>
  <si>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</si>
  <si>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</si>
  <si>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</si>
  <si>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</si>
  <si>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</si>
  <si>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</si>
  <si>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</si>
  <si>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</si>
  <si>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</si>
  <si>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</si>
  <si>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</si>
  <si>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</si>
  <si>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</si>
  <si>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</si>
  <si>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</si>
  <si>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</si>
  <si>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</si>
  <si>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</si>
  <si>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</si>
  <si>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</si>
  <si>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</si>
  <si>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</si>
  <si>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</si>
  <si>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</si>
  <si>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</si>
  <si>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</si>
  <si>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</si>
  <si>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</si>
  <si>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</si>
  <si>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</si>
  <si>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</si>
  <si>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</si>
  <si>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</si>
  <si>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</si>
  <si>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</si>
  <si>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</si>
  <si>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</si>
  <si>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</si>
  <si>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</si>
  <si>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</si>
  <si>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</si>
  <si>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</si>
  <si>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</si>
  <si>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</si>
  <si>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</si>
  <si>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</si>
  <si>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</si>
  <si>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</si>
  <si>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</si>
  <si>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</si>
  <si>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</si>
  <si>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</si>
  <si>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</si>
  <si>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</si>
  <si>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</si>
  <si>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</si>
  <si>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</si>
  <si>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</si>
  <si>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</si>
  <si>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</si>
  <si>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</si>
  <si>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</si>
  <si>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</si>
  <si>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</si>
  <si>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</si>
  <si>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</si>
  <si>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</si>
  <si>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</si>
  <si>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</si>
  <si>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</si>
  <si>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</si>
  <si>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</si>
  <si>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</si>
  <si>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</si>
  <si>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</si>
  <si>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</si>
  <si>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</si>
  <si>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</si>
  <si>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</si>
  <si>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</si>
  <si>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</si>
  <si>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</si>
  <si>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</si>
  <si>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</si>
  <si>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</si>
  <si>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</si>
  <si>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</si>
  <si>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</si>
  <si>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</si>
  <si>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</si>
  <si>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</si>
  <si>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</si>
  <si>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</si>
  <si>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</si>
  <si>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</si>
  <si>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</si>
  <si>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</si>
  <si>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</si>
  <si>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</si>
  <si>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</si>
  <si>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</si>
  <si>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</si>
  <si>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</si>
  <si>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</si>
  <si>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</si>
  <si>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</si>
  <si>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</si>
  <si>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</si>
  <si>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</si>
  <si>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</si>
  <si>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</si>
  <si>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</si>
  <si>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</si>
  <si>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</si>
  <si>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</si>
  <si>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</si>
  <si>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</si>
  <si>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</si>
  <si>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</si>
  <si>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</si>
  <si>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</si>
  <si>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</si>
  <si>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</si>
  <si>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</si>
  <si>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</si>
  <si>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</si>
  <si>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</si>
  <si>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</si>
  <si>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</si>
  <si>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</si>
  <si>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</si>
  <si>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</si>
  <si>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</si>
  <si>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</si>
  <si>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</si>
  <si>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</si>
  <si>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</si>
  <si>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</si>
  <si>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</si>
  <si>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</si>
  <si>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</si>
  <si>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</si>
  <si>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</si>
  <si>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</si>
  <si>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</si>
  <si>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</si>
  <si>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</si>
  <si>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</si>
  <si>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</si>
  <si>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</si>
  <si>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</si>
  <si>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</si>
  <si>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</si>
  <si>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</si>
  <si>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</si>
  <si>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</si>
  <si>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</si>
  <si>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</si>
  <si>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</si>
  <si>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</si>
  <si>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</si>
  <si>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</si>
  <si>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</si>
  <si>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</si>
  <si>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</si>
  <si>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</si>
  <si>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</si>
  <si>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</si>
  <si>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</si>
  <si>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</si>
  <si>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</si>
  <si>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</si>
  <si>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</si>
  <si>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</si>
  <si>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</si>
  <si>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</si>
  <si>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</si>
  <si>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</si>
  <si>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</si>
  <si>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</si>
  <si>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</si>
  <si>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</si>
  <si>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</si>
  <si>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</si>
  <si>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</si>
  <si>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</si>
  <si>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</si>
  <si>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</si>
  <si>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</si>
  <si>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</si>
  <si>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</si>
  <si>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</si>
  <si>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</si>
  <si>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</si>
  <si>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</si>
  <si>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</si>
  <si>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</si>
  <si>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</si>
  <si>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</si>
  <si>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</si>
  <si>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</si>
  <si>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</si>
  <si>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</si>
  <si>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</si>
  <si>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</si>
  <si>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</si>
  <si>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</si>
  <si>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</si>
  <si>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</si>
  <si>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</si>
  <si>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</si>
  <si>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</si>
  <si>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</si>
  <si>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</si>
  <si>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</si>
  <si>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</si>
  <si>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</si>
  <si>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</si>
  <si>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</si>
  <si>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</si>
  <si>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</si>
  <si>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</si>
  <si>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</si>
  <si>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</si>
  <si>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</si>
  <si>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</si>
  <si>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</si>
  <si>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</si>
  <si>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</si>
  <si>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</si>
  <si>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</si>
  <si>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</si>
  <si>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</si>
  <si>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</si>
  <si>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</si>
  <si>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</si>
  <si>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</si>
  <si>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</si>
  <si>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</si>
  <si>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</si>
  <si>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</si>
  <si>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</si>
  <si>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</si>
  <si>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</si>
  <si>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</si>
  <si>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</si>
  <si>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</si>
  <si>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</si>
  <si>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</si>
  <si>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</si>
  <si>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</si>
  <si>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</si>
  <si>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</si>
  <si>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</si>
  <si>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</si>
  <si>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</si>
  <si>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</si>
  <si>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</si>
  <si>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</si>
  <si>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</si>
  <si>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</si>
  <si>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</si>
  <si>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</si>
  <si>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</si>
  <si>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</si>
  <si>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</si>
  <si>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</si>
  <si>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</si>
  <si>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</si>
  <si>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</si>
  <si>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</si>
  <si>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</si>
  <si>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</si>
  <si>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</si>
  <si>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</si>
  <si>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</si>
  <si>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</si>
  <si>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</si>
  <si>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</si>
  <si>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</si>
  <si>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</si>
  <si>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</si>
  <si>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</si>
  <si>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</si>
  <si>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</si>
  <si>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</si>
  <si>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</si>
  <si>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</si>
  <si>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</si>
  <si>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</si>
  <si>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</si>
  <si>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</si>
  <si>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</si>
  <si>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</si>
  <si>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</si>
  <si>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</si>
  <si>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</si>
  <si>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</si>
  <si>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</si>
  <si>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</si>
  <si>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</si>
  <si>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</si>
  <si>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</si>
  <si>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</si>
  <si>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</si>
  <si>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</si>
  <si>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</si>
  <si>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</si>
  <si>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</si>
  <si>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</si>
  <si>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</si>
  <si>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</si>
  <si>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</si>
  <si>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</si>
  <si>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</si>
  <si>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</si>
  <si>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</si>
  <si>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</si>
  <si>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</si>
  <si>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</si>
  <si>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</si>
  <si>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</si>
  <si>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</si>
  <si>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</si>
  <si>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</si>
  <si>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</si>
  <si>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</si>
  <si>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</si>
  <si>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</si>
  <si>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</si>
  <si>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</si>
  <si>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</si>
  <si>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</si>
  <si>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</si>
  <si>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</si>
  <si>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</si>
  <si>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</si>
  <si>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</si>
  <si>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</si>
  <si>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</si>
  <si>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</si>
  <si>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</si>
  <si>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</si>
  <si>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</si>
  <si>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</si>
  <si>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</si>
  <si>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</si>
  <si>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</si>
  <si>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</si>
  <si>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</si>
  <si>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</si>
  <si>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</si>
  <si>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</si>
  <si>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</si>
  <si>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</si>
  <si>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</si>
  <si>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</si>
  <si>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</si>
  <si>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</si>
  <si>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</si>
  <si>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</si>
  <si>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</si>
  <si>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</si>
  <si>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</si>
  <si>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</si>
  <si>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</si>
  <si>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</si>
  <si>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</si>
  <si>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</si>
  <si>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</si>
  <si>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</si>
  <si>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</si>
  <si>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</si>
  <si>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</si>
  <si>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</si>
  <si>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</si>
  <si>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</si>
  <si>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</si>
  <si>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</si>
  <si>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</si>
  <si>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</si>
  <si>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</si>
  <si>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</si>
  <si>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</si>
  <si>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</si>
  <si>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</si>
  <si>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</si>
  <si>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</si>
  <si>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</si>
  <si>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</si>
  <si>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</si>
  <si>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</si>
  <si>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</si>
  <si>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</si>
  <si>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</si>
  <si>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</si>
  <si>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</si>
  <si>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</si>
  <si>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</si>
  <si>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</si>
  <si>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</si>
  <si>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</si>
  <si>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</si>
  <si>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</si>
  <si>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</si>
  <si>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</si>
  <si>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</si>
  <si>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</si>
  <si>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</si>
  <si>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</si>
  <si>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</si>
  <si>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</si>
  <si>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</si>
  <si>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</si>
  <si>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</si>
  <si>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</si>
  <si>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</si>
  <si>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</si>
  <si>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</si>
  <si>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</si>
  <si>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</si>
  <si>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</si>
  <si>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</si>
  <si>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</si>
  <si>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</si>
  <si>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</si>
  <si>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</si>
  <si>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</si>
  <si>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</si>
  <si>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</si>
  <si>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</si>
  <si>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</si>
  <si>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</si>
  <si>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</si>
  <si>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</si>
  <si>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</si>
  <si>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</si>
  <si>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</si>
  <si>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</si>
  <si>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</si>
  <si>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</si>
  <si>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</si>
  <si>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</si>
  <si>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</si>
  <si>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</si>
  <si>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</si>
  <si>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</si>
  <si>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</si>
  <si>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</si>
  <si>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</si>
  <si>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</si>
  <si>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</si>
  <si>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</si>
  <si>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</si>
  <si>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</si>
  <si>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</si>
  <si>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</si>
  <si>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</si>
  <si>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</si>
  <si>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</si>
  <si>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</si>
  <si>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</si>
  <si>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</si>
  <si>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</si>
  <si>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</si>
  <si>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</si>
  <si>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</si>
  <si>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</si>
  <si>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</si>
  <si>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</si>
  <si>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</si>
  <si>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</si>
  <si>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</si>
  <si>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</si>
  <si>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</si>
  <si>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</si>
  <si>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</si>
  <si>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</si>
  <si>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</si>
  <si>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</si>
  <si>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</si>
  <si>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</si>
  <si>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</si>
  <si>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</si>
  <si>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</si>
  <si>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</si>
  <si>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</si>
  <si>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</si>
  <si>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</si>
  <si>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</si>
  <si>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</si>
  <si>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</si>
  <si>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</si>
  <si>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</si>
  <si>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</si>
  <si>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</si>
  <si>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</si>
  <si>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</si>
  <si>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</si>
  <si>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</si>
  <si>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</si>
  <si>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</si>
  <si>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</si>
  <si>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</si>
  <si>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</si>
  <si>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</si>
  <si>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</si>
  <si>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</si>
  <si>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</si>
  <si>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</si>
  <si>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</si>
  <si>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</si>
  <si>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</si>
  <si>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</si>
  <si>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</si>
  <si>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</si>
  <si>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</si>
  <si>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</si>
  <si>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</si>
  <si>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</si>
  <si>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</si>
  <si>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</si>
  <si>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</si>
  <si>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</si>
  <si>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</si>
  <si>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</si>
  <si>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</si>
  <si>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</si>
  <si>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</si>
  <si>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</si>
  <si>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</si>
  <si>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</si>
  <si>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</si>
  <si>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</si>
  <si>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</si>
  <si>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</si>
  <si>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</si>
  <si>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</si>
  <si>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</si>
  <si>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</si>
  <si>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</si>
  <si>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</si>
  <si>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</si>
  <si>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</si>
  <si>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</si>
  <si>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</si>
  <si>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</si>
  <si>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</si>
  <si>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</si>
  <si>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</si>
  <si>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</si>
  <si>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</si>
  <si>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</si>
  <si>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</si>
  <si>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</si>
  <si>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</si>
  <si>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</si>
  <si>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</si>
  <si>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</si>
  <si>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</si>
  <si>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</si>
  <si>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</si>
  <si>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</si>
  <si>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</si>
  <si>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</si>
  <si>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</si>
  <si>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</si>
  <si>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</si>
  <si>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</si>
  <si>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</si>
  <si>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</si>
  <si>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</si>
  <si>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</si>
  <si>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</si>
  <si>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</si>
  <si>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</si>
  <si>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</si>
  <si>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</si>
  <si>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</si>
  <si>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</si>
  <si>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</si>
  <si>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</si>
  <si>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</si>
  <si>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</si>
  <si>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</si>
  <si>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</si>
  <si>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</si>
  <si>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</si>
  <si>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</si>
  <si>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</si>
  <si>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</si>
  <si>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</si>
  <si>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</si>
  <si>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</si>
  <si>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</si>
  <si>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</si>
  <si>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</si>
  <si>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</si>
  <si>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</si>
  <si>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</si>
  <si>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</si>
  <si>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</si>
  <si>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</si>
  <si>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</si>
  <si>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</si>
  <si>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</si>
  <si>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</si>
  <si>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</si>
  <si>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</si>
  <si>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</si>
  <si>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</si>
  <si>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</si>
  <si>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</si>
  <si>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</si>
  <si>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</si>
  <si>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</si>
  <si>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</si>
  <si>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</si>
  <si>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</si>
  <si>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</si>
  <si>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</si>
  <si>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</si>
  <si>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</si>
  <si>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</si>
  <si>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</si>
  <si>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</si>
  <si>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</si>
  <si>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</si>
  <si>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</si>
  <si>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</si>
  <si>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</si>
  <si>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</si>
  <si>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</si>
  <si>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</si>
  <si>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</si>
  <si>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</si>
  <si>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</si>
  <si>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</si>
  <si>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</si>
  <si>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</si>
  <si>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</si>
  <si>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</si>
  <si>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</si>
  <si>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</si>
  <si>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</si>
  <si>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</si>
  <si>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</si>
  <si>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</si>
  <si>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</si>
  <si>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</si>
  <si>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</si>
  <si>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</si>
  <si>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</si>
  <si>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</si>
  <si>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</si>
  <si>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</si>
  <si>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</si>
  <si>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</si>
  <si>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</si>
  <si>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</si>
  <si>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</si>
  <si>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</si>
  <si>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</si>
  <si>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</si>
  <si>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</si>
  <si>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</si>
  <si>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</si>
  <si>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</si>
  <si>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</si>
  <si>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</si>
  <si>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</si>
  <si>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</si>
  <si>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</si>
  <si>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</si>
  <si>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</si>
  <si>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</si>
  <si>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</si>
  <si>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</si>
  <si>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</si>
  <si>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</si>
  <si>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</si>
  <si>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</si>
  <si>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</si>
  <si>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</si>
  <si>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</si>
  <si>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</si>
  <si>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</si>
  <si>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</si>
  <si>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</si>
  <si>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</si>
  <si>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</si>
  <si>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</si>
  <si>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</si>
  <si>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</si>
  <si>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</si>
  <si>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</si>
  <si>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</si>
  <si>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</si>
  <si>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</si>
  <si>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</si>
  <si>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</si>
  <si>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</si>
  <si>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</si>
  <si>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</si>
  <si>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</si>
  <si>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</si>
  <si>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</si>
  <si>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</si>
  <si>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</si>
  <si>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</si>
  <si>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</si>
  <si>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</si>
  <si>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</si>
  <si>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</si>
  <si>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</si>
  <si>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</si>
  <si>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</si>
  <si>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</si>
  <si>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</si>
  <si>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</si>
  <si>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</si>
  <si>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</si>
  <si>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</si>
  <si>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</si>
  <si>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</si>
  <si>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</si>
  <si>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</si>
  <si>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</si>
  <si>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</si>
  <si>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</si>
  <si>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</si>
  <si>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</si>
  <si>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</si>
  <si>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</si>
  <si>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</si>
  <si>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</si>
  <si>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</si>
  <si>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</si>
  <si>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</si>
  <si>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</si>
  <si>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</si>
  <si>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</si>
  <si>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</si>
  <si>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</si>
  <si>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</si>
  <si>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</si>
  <si>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</si>
  <si>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</si>
  <si>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</si>
  <si>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</si>
  <si>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</si>
  <si>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</si>
  <si>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</si>
  <si>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</si>
  <si>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</si>
  <si>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</si>
  <si>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</si>
  <si>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</si>
  <si>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</si>
  <si>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</si>
  <si>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</si>
  <si>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</si>
  <si>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</si>
  <si>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</si>
  <si>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</si>
  <si>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</si>
  <si>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</si>
  <si>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</si>
  <si>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</si>
  <si>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</si>
  <si>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</si>
  <si>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</si>
  <si>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</si>
  <si>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</si>
  <si>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</si>
  <si>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</si>
  <si>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</si>
  <si>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</si>
  <si>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</si>
  <si>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</si>
  <si>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</si>
  <si>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</si>
  <si>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</si>
  <si>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</si>
  <si>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</si>
  <si>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</si>
  <si>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</si>
  <si>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</si>
  <si>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</si>
  <si>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</si>
  <si>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</si>
  <si>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</si>
  <si>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</si>
  <si>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</si>
  <si>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</si>
  <si>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</si>
  <si>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</si>
  <si>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</si>
  <si>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</si>
  <si>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</si>
  <si>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</si>
  <si>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</si>
  <si>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</si>
  <si>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</si>
  <si>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</si>
  <si>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</si>
  <si>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</si>
  <si>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</si>
  <si>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</si>
  <si>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</si>
  <si>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</si>
  <si>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</si>
  <si>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</si>
  <si>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</si>
  <si>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</si>
  <si>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</si>
  <si>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</si>
  <si>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</si>
  <si>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</si>
  <si>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</si>
  <si>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</si>
  <si>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</si>
  <si>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</si>
  <si>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</si>
  <si>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</si>
  <si>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</si>
  <si>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</si>
  <si>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</si>
  <si>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</si>
  <si>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</si>
  <si>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</si>
  <si>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</si>
  <si>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</si>
  <si>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</si>
  <si>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</si>
  <si>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</si>
  <si>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</si>
  <si>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</si>
  <si>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</si>
  <si>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</si>
  <si>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</si>
  <si>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</si>
  <si>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</si>
  <si>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</si>
  <si>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</si>
  <si>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</si>
  <si>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</si>
  <si>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</si>
  <si>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</si>
  <si>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</si>
  <si>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</si>
  <si>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</si>
  <si>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</si>
  <si>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</si>
  <si>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</si>
  <si>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</si>
  <si>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</si>
  <si>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</si>
  <si>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</si>
  <si>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</si>
  <si>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</si>
  <si>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</si>
  <si>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</si>
  <si>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</si>
  <si>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</si>
  <si>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</si>
  <si>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</si>
  <si>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</si>
  <si>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</si>
  <si>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</si>
  <si>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</si>
  <si>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</si>
  <si>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</si>
  <si>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</si>
  <si>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</si>
  <si>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</si>
  <si>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</si>
  <si>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</si>
  <si>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</si>
  <si>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</si>
  <si>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</si>
  <si>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</si>
  <si>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</si>
  <si>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</si>
  <si>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</si>
  <si>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</si>
  <si>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</si>
  <si>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</si>
  <si>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</si>
  <si>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</si>
  <si>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</si>
  <si>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</si>
  <si>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</si>
  <si>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</si>
  <si>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</si>
  <si>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</si>
  <si>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</si>
  <si>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</si>
  <si>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</si>
  <si>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</si>
  <si>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</si>
  <si>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</si>
  <si>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</si>
  <si>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</si>
  <si>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</si>
  <si>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</si>
  <si>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</si>
  <si>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</si>
  <si>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</si>
  <si>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</si>
  <si>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</si>
  <si>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</si>
  <si>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</si>
  <si>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</si>
  <si>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</si>
  <si>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</si>
  <si>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</si>
  <si>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</si>
  <si>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</si>
  <si>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</si>
  <si>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</si>
  <si>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</si>
  <si>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</si>
  <si>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</si>
  <si>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</si>
  <si>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</si>
  <si>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</si>
  <si>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</si>
  <si>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</si>
  <si>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</si>
  <si>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</si>
  <si>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</si>
  <si>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</si>
  <si>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</si>
  <si>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</si>
  <si>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</si>
  <si>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</si>
  <si>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</si>
  <si>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</si>
  <si>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</si>
  <si>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</si>
  <si>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</si>
  <si>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</si>
  <si>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</si>
  <si>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</si>
  <si>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</si>
  <si>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</si>
  <si>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</si>
  <si>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</si>
  <si>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</si>
  <si>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</si>
  <si>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</si>
  <si>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</si>
  <si>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</si>
  <si>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</si>
  <si>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</si>
  <si>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</si>
  <si>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</si>
  <si>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</si>
  <si>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</si>
  <si>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</si>
  <si>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</si>
  <si>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</si>
  <si>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</si>
  <si>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</si>
  <si>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</si>
  <si>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</si>
  <si>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</si>
  <si>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</si>
  <si>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</si>
  <si>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</si>
  <si>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</si>
  <si>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</si>
  <si>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</si>
  <si>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</si>
  <si>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</si>
  <si>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</si>
  <si>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</si>
  <si>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</si>
  <si>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</si>
  <si>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</si>
  <si>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</si>
  <si>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</si>
  <si>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</si>
  <si>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</si>
  <si>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</si>
  <si>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</si>
  <si>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</si>
  <si>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</si>
  <si>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</si>
  <si>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</si>
  <si>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</si>
  <si>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</si>
  <si>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</si>
  <si>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</si>
  <si>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</si>
  <si>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</si>
  <si>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</si>
  <si>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</si>
  <si>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</si>
  <si>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</si>
  <si>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</si>
  <si>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</si>
  <si>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</si>
  <si>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</si>
  <si>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</si>
  <si>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</si>
  <si>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</si>
  <si>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</si>
  <si>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</si>
  <si>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</si>
  <si>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</si>
  <si>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</si>
  <si>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</si>
  <si>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</si>
  <si>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</si>
  <si>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</si>
  <si>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</si>
  <si>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</si>
  <si>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</si>
  <si>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</si>
  <si>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</si>
  <si>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</si>
  <si>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</si>
  <si>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</si>
  <si>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</si>
  <si>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</si>
  <si>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</si>
  <si>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</si>
  <si>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</si>
  <si>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</si>
  <si>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</si>
  <si>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</si>
  <si>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</si>
  <si>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</si>
  <si>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</si>
  <si>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</si>
  <si>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</si>
  <si>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</si>
  <si>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</si>
  <si>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</si>
  <si>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</si>
  <si>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</si>
  <si>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</si>
  <si>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</si>
  <si>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</si>
  <si>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</si>
  <si>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</si>
  <si>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</si>
  <si>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</si>
  <si>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</si>
  <si>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</si>
  <si>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</si>
  <si>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</si>
  <si>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</si>
  <si>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</si>
  <si>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</si>
  <si>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</si>
  <si>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</si>
  <si>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</si>
  <si>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</si>
  <si>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</si>
  <si>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</si>
  <si>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</si>
  <si>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</si>
  <si>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</si>
  <si>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</si>
  <si>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</si>
  <si>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</si>
  <si>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</si>
  <si>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</si>
  <si>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</si>
  <si>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</si>
  <si>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</si>
  <si>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</si>
  <si>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</si>
  <si>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</si>
  <si>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</si>
  <si>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</si>
  <si>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</si>
  <si>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</si>
  <si>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</si>
  <si>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</si>
  <si>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</si>
  <si>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</si>
  <si>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</si>
  <si>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</si>
  <si>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</si>
  <si>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</si>
  <si>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</si>
  <si>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</si>
  <si>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</si>
  <si>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</si>
  <si>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</si>
  <si>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</si>
  <si>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</si>
  <si>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</si>
  <si>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</si>
  <si>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</si>
  <si>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</si>
  <si>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</si>
  <si>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</si>
  <si>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</si>
  <si>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</si>
  <si>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</si>
  <si>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</si>
  <si>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</si>
  <si>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</si>
  <si>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</si>
  <si>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</si>
  <si>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</si>
  <si>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</si>
  <si>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</si>
  <si>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</si>
  <si>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</si>
  <si>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</si>
  <si>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</si>
  <si>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</si>
  <si>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</si>
  <si>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</si>
  <si>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</si>
  <si>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</si>
  <si>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</si>
  <si>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</si>
  <si>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</si>
  <si>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</si>
  <si>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</si>
  <si>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</si>
  <si>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</si>
  <si>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</si>
  <si>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</si>
  <si>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</si>
  <si>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</si>
  <si>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</si>
  <si>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</si>
  <si>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</si>
  <si>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</si>
  <si>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</si>
  <si>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</si>
  <si>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</si>
  <si>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</si>
  <si>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</si>
  <si>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</si>
  <si>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</si>
  <si>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</si>
  <si>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</si>
  <si>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</si>
  <si>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</si>
  <si>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</si>
  <si>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</si>
  <si>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</si>
  <si>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</si>
  <si>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</si>
  <si>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</si>
  <si>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</si>
  <si>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</si>
  <si>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</si>
  <si>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</si>
  <si>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</si>
  <si>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</si>
  <si>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</si>
  <si>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</si>
  <si>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</si>
  <si>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</si>
  <si>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</si>
  <si>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</si>
  <si>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</si>
  <si>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</si>
  <si>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</si>
  <si>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</si>
  <si>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</si>
  <si>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</si>
  <si>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</si>
  <si>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</si>
  <si>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</si>
  <si>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</si>
  <si>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</si>
  <si>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</si>
  <si>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</si>
  <si>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</si>
  <si>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</si>
  <si>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</si>
  <si>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</si>
  <si>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</si>
  <si>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</si>
  <si>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</si>
  <si>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</si>
  <si>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</si>
  <si>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</si>
  <si>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</si>
  <si>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</si>
  <si>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</si>
  <si>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</si>
  <si>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</si>
  <si>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</si>
  <si>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</si>
  <si>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</si>
  <si>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</si>
  <si>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</si>
  <si>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</si>
  <si>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</si>
  <si>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</si>
  <si>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</si>
  <si>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</si>
  <si>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</si>
  <si>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</si>
  <si>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</si>
  <si>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</si>
  <si>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</si>
  <si>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</si>
  <si>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</si>
  <si>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</si>
  <si>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</si>
  <si>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</si>
  <si>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</si>
  <si>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</si>
  <si>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</si>
  <si>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</si>
  <si>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</si>
  <si>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</si>
  <si>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</si>
  <si>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</si>
  <si>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</si>
  <si>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</si>
  <si>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</si>
  <si>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</si>
  <si>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</si>
  <si>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</si>
  <si>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</si>
  <si>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</si>
  <si>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</si>
  <si>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</si>
  <si>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</si>
  <si>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</si>
  <si>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</si>
  <si>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</si>
  <si>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</si>
  <si>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</si>
  <si>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</si>
  <si>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</si>
  <si>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</si>
  <si>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</si>
  <si>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</si>
  <si>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</si>
  <si>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</si>
  <si>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</si>
  <si>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</si>
  <si>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</si>
  <si>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</si>
  <si>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</si>
  <si>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</si>
  <si>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</si>
  <si>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</si>
  <si>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</si>
  <si>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</si>
  <si>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</si>
  <si>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</si>
  <si>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</si>
  <si>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</si>
  <si>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</si>
  <si>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</si>
  <si>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</si>
  <si>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</si>
  <si>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</si>
  <si>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</si>
  <si>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</si>
  <si>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</si>
  <si>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</si>
  <si>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</si>
  <si>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</si>
  <si>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</si>
  <si>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</si>
  <si>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</si>
  <si>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</si>
  <si>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</si>
  <si>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</si>
  <si>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</si>
  <si>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</si>
  <si>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</si>
  <si>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</si>
  <si>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</si>
  <si>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</si>
  <si>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</si>
  <si>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</si>
  <si>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</si>
  <si>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</si>
  <si>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</si>
  <si>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</si>
  <si>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</si>
  <si>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</si>
  <si>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</si>
  <si>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</si>
  <si>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</si>
  <si>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</si>
  <si>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</si>
  <si>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</si>
  <si>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</si>
  <si>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</si>
  <si>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</si>
  <si>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</si>
  <si>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</si>
  <si>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</si>
  <si>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</si>
  <si>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</si>
  <si>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</si>
  <si>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</si>
  <si>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</si>
  <si>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</si>
  <si>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</si>
  <si>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</si>
  <si>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</si>
  <si>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</si>
  <si>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</si>
  <si>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</si>
  <si>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</si>
  <si>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</si>
  <si>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</si>
  <si>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</si>
  <si>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</si>
  <si>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</si>
  <si>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</si>
  <si>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</si>
  <si>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</si>
  <si>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</si>
  <si>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</si>
  <si>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</si>
  <si>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</si>
  <si>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</si>
  <si>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</si>
  <si>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</si>
  <si>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</si>
  <si>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</si>
  <si>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</si>
  <si>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</si>
  <si>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</si>
  <si>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</si>
  <si>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</si>
  <si>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</si>
  <si>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</si>
  <si>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</si>
  <si>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</si>
  <si>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</si>
  <si>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</si>
  <si>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</si>
  <si>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</si>
  <si>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</si>
  <si>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</si>
  <si>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</si>
  <si>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</si>
  <si>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</si>
  <si>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</si>
  <si>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</si>
  <si>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</si>
  <si>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</si>
  <si>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</si>
  <si>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</si>
  <si>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</si>
  <si>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</si>
  <si>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</si>
  <si>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</si>
  <si>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</si>
  <si>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</si>
  <si>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</si>
  <si>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</si>
  <si>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</si>
  <si>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</si>
  <si>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</si>
  <si>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</si>
  <si>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</si>
  <si>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</si>
  <si>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</si>
  <si>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</si>
  <si>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</si>
  <si>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</si>
  <si>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</si>
  <si>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</si>
  <si>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</si>
  <si>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</si>
  <si>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</si>
  <si>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</si>
  <si>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</si>
  <si>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</si>
  <si>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</si>
  <si>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</si>
  <si>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</si>
  <si>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</si>
  <si>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</si>
  <si>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</si>
  <si>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</si>
  <si>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</si>
  <si>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</si>
  <si>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</si>
  <si>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</si>
  <si>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</si>
  <si>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</si>
  <si>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</si>
  <si>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</si>
  <si>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</si>
  <si>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</si>
  <si>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</si>
  <si>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</si>
  <si>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</si>
  <si>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</si>
  <si>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</si>
  <si>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</si>
  <si>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</si>
  <si>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</si>
  <si>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</si>
  <si>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</si>
  <si>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</si>
  <si>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</si>
  <si>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</si>
  <si>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</si>
  <si>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</si>
  <si>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</si>
  <si>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</si>
  <si>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</si>
  <si>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</si>
  <si>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</si>
  <si>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</si>
  <si>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</si>
  <si>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</si>
  <si>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</si>
  <si>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</si>
  <si>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</si>
  <si>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</si>
  <si>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</si>
  <si>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</si>
  <si>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</si>
  <si>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</si>
  <si>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</si>
  <si>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</si>
  <si>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</si>
  <si>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</si>
  <si>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</si>
  <si>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</si>
  <si>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</si>
  <si>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</si>
  <si>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</si>
  <si>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</si>
  <si>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</si>
  <si>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</si>
  <si>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</si>
  <si>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</si>
  <si>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</si>
  <si>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</si>
  <si>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</si>
  <si>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</si>
  <si>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</si>
  <si>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</si>
  <si>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</si>
  <si>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</si>
  <si>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</si>
  <si>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</si>
  <si>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</si>
  <si>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</si>
  <si>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</si>
  <si>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</si>
  <si>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</si>
  <si>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</si>
  <si>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</si>
  <si>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</si>
  <si>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</si>
  <si>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</si>
  <si>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</si>
  <si>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</si>
  <si>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</si>
  <si>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</si>
  <si>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</si>
  <si>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</si>
  <si>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</si>
  <si>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</si>
  <si>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</si>
  <si>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</si>
  <si>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</si>
  <si>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</si>
  <si>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</si>
  <si>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</si>
  <si>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</si>
  <si>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</si>
  <si>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</si>
  <si>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</si>
  <si>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</si>
  <si>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</si>
  <si>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</si>
  <si>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</si>
  <si>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</si>
  <si>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</si>
  <si>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</si>
  <si>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</si>
  <si>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</si>
  <si>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</si>
  <si>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</si>
  <si>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</si>
  <si>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</si>
  <si>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</si>
  <si>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</si>
  <si>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</si>
  <si>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</si>
  <si>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</si>
  <si>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</si>
  <si>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</si>
  <si>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</si>
  <si>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</si>
  <si>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</si>
  <si>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</si>
  <si>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</si>
  <si>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</si>
  <si>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</si>
  <si>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</si>
  <si>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</si>
  <si>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</si>
  <si>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</si>
  <si>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</si>
  <si>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</si>
  <si>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</si>
  <si>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</si>
  <si>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</si>
  <si>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</si>
  <si>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</si>
  <si>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</si>
  <si>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</si>
  <si>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</si>
  <si>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</si>
  <si>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</si>
  <si>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</si>
  <si>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</si>
  <si>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</si>
  <si>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</si>
  <si>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</si>
  <si>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</si>
  <si>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</si>
  <si>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</si>
  <si>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</si>
  <si>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</si>
  <si>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</si>
  <si>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</si>
  <si>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</si>
  <si>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</si>
  <si>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</si>
  <si>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</si>
  <si>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</si>
  <si>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</si>
  <si>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</si>
  <si>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</si>
  <si>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</si>
  <si>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</si>
  <si>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</si>
  <si>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</si>
  <si>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</si>
  <si>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</si>
  <si>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</si>
  <si>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</si>
  <si>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</si>
  <si>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</si>
  <si>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</si>
  <si>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</si>
  <si>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</si>
  <si>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</si>
  <si>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</si>
  <si>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</si>
  <si>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</si>
  <si>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</si>
  <si>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</si>
  <si>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</si>
  <si>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</si>
  <si>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</si>
  <si>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</si>
  <si>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</si>
  <si>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</si>
  <si>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</si>
  <si>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</si>
  <si>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</si>
  <si>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</si>
  <si>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</si>
  <si>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</si>
  <si>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</si>
  <si>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</si>
  <si>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</si>
  <si>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</si>
  <si>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</si>
  <si>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</si>
  <si>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</si>
  <si>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</si>
  <si>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</si>
  <si>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</si>
  <si>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</si>
  <si>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</si>
  <si>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</si>
  <si>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</si>
  <si>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</si>
  <si>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</si>
  <si>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</si>
  <si>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</si>
  <si>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</si>
  <si>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</si>
  <si>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</si>
  <si>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</si>
  <si>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</si>
  <si>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</si>
  <si>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</si>
  <si>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</si>
  <si>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</si>
  <si>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</si>
  <si>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</si>
  <si>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</si>
  <si>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</si>
  <si>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</si>
  <si>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</si>
  <si>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</si>
  <si>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</si>
  <si>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</si>
  <si>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</si>
  <si>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</si>
  <si>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</si>
  <si>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</si>
  <si>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</si>
  <si>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</si>
  <si>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</si>
  <si>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</si>
  <si>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</si>
  <si>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</si>
  <si>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</si>
  <si>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</si>
  <si>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</si>
  <si>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</si>
  <si>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</si>
  <si>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</si>
  <si>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</si>
  <si>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</si>
  <si>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</si>
  <si>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</si>
  <si>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</si>
  <si>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</si>
  <si>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</si>
  <si>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</si>
  <si>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</si>
  <si>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</si>
  <si>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</si>
  <si>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</si>
  <si>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</si>
  <si>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</si>
  <si>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</si>
  <si>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</si>
  <si>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</si>
  <si>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</si>
  <si>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</si>
  <si>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</si>
  <si>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</si>
  <si>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</si>
  <si>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</si>
  <si>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</si>
  <si>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</si>
  <si>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</si>
  <si>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</si>
  <si>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</si>
  <si>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</si>
  <si>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</si>
  <si>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</si>
  <si>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</si>
  <si>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</si>
  <si>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</si>
  <si>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</si>
  <si>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</si>
  <si>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</si>
  <si>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</si>
  <si>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</si>
  <si>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</si>
  <si>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</si>
  <si>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</si>
  <si>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</si>
  <si>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</si>
  <si>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</si>
  <si>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</si>
  <si>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</si>
  <si>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</si>
  <si>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</si>
  <si>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</si>
  <si>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</si>
  <si>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</si>
  <si>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</si>
  <si>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</si>
  <si>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</si>
  <si>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</si>
  <si>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</si>
  <si>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</si>
  <si>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</si>
  <si>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</si>
  <si>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</si>
  <si>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</si>
  <si>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</si>
  <si>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</si>
  <si>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</si>
  <si>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</si>
  <si>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</si>
  <si>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</si>
  <si>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</si>
  <si>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</si>
  <si>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</si>
  <si>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</si>
  <si>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</si>
  <si>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</si>
  <si>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</si>
  <si>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</si>
  <si>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</si>
  <si>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</si>
  <si>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</si>
  <si>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</si>
  <si>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</si>
  <si>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</si>
  <si>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</si>
  <si>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</si>
  <si>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</si>
  <si>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</si>
  <si>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</si>
  <si>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</si>
  <si>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</si>
  <si>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</si>
  <si>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</si>
  <si>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</si>
  <si>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</si>
  <si>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</si>
  <si>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</si>
  <si>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</si>
  <si>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</si>
  <si>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</si>
  <si>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</si>
  <si>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</si>
  <si>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</si>
  <si>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</si>
  <si>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</si>
  <si>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</si>
  <si>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</si>
  <si>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</si>
  <si>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</si>
  <si>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</si>
  <si>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</si>
  <si>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</si>
  <si>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</si>
  <si>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</si>
  <si>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</si>
  <si>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</si>
  <si>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</si>
  <si>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</si>
  <si>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</si>
  <si>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</si>
  <si>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</si>
  <si>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</si>
  <si>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</si>
  <si>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</si>
  <si>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</si>
  <si>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</si>
  <si>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</si>
  <si>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</si>
  <si>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</si>
  <si>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</si>
  <si>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</si>
  <si>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</si>
  <si>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</si>
  <si>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</si>
  <si>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</si>
  <si>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</si>
  <si>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</si>
  <si>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</si>
  <si>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</si>
  <si>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</si>
  <si>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</si>
  <si>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</si>
  <si>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</si>
  <si>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</si>
  <si>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</si>
  <si>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</si>
  <si>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</si>
  <si>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</si>
  <si>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</si>
  <si>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</si>
  <si>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</si>
  <si>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</si>
  <si>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</si>
  <si>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</si>
  <si>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</si>
  <si>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</si>
  <si>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</si>
  <si>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</si>
  <si>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</si>
  <si>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</si>
  <si>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</si>
  <si>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</si>
  <si>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</si>
  <si>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</si>
  <si>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</si>
  <si>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</si>
  <si>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</si>
  <si>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</si>
  <si>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</si>
  <si>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</si>
  <si>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</si>
  <si>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</si>
  <si>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</si>
  <si>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</si>
  <si>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</si>
  <si>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</si>
  <si>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</si>
  <si>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</si>
  <si>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</si>
  <si>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</si>
  <si>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</si>
  <si>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</si>
  <si>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</si>
  <si>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</si>
  <si>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</si>
  <si>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</si>
  <si>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</si>
  <si>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</si>
  <si>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</si>
  <si>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</si>
  <si>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</si>
  <si>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</si>
  <si>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</si>
  <si>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</si>
  <si>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</si>
  <si>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</si>
  <si>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</si>
  <si>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</si>
  <si>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</si>
  <si>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</si>
  <si>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</si>
  <si>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</si>
  <si>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</si>
  <si>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</si>
  <si>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</si>
  <si>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</si>
  <si>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</si>
  <si>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</si>
  <si>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</si>
  <si>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</si>
  <si>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</si>
  <si>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</si>
  <si>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</si>
  <si>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</si>
  <si>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</si>
  <si>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</si>
  <si>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</si>
  <si>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</si>
  <si>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</si>
  <si>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</si>
  <si>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</si>
  <si>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</si>
  <si>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</si>
  <si>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</si>
  <si>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</si>
  <si>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</si>
  <si>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</si>
  <si>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</si>
  <si>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</si>
  <si>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</si>
  <si>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</si>
  <si>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</si>
  <si>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</si>
  <si>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</si>
  <si>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</si>
  <si>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</si>
  <si>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</si>
  <si>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</si>
  <si>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</si>
  <si>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</si>
  <si>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</si>
  <si>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</si>
  <si>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</si>
  <si>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</si>
  <si>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</si>
  <si>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</si>
  <si>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</si>
  <si>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</si>
  <si>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</si>
  <si>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</si>
  <si>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</si>
  <si>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</si>
  <si>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</si>
  <si>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</si>
  <si>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</si>
  <si>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</si>
  <si>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</si>
  <si>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</si>
  <si>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</si>
  <si>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</si>
  <si>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</si>
  <si>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</si>
  <si>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</si>
  <si>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</si>
  <si>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</si>
  <si>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</si>
  <si>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</si>
  <si>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</si>
  <si>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</si>
  <si>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</si>
  <si>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</si>
  <si>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</si>
  <si>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</si>
  <si>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</si>
  <si>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</si>
  <si>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</si>
  <si>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</si>
  <si>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</si>
  <si>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</si>
  <si>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</si>
  <si>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</si>
  <si>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</si>
  <si>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</si>
  <si>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</si>
  <si>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</si>
  <si>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</si>
  <si>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</si>
  <si>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</si>
  <si>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</si>
  <si>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</si>
  <si>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</si>
  <si>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</si>
  <si>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</si>
  <si>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</si>
  <si>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</si>
  <si>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</si>
  <si>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</si>
  <si>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</si>
  <si>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</si>
  <si>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</si>
  <si>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</si>
  <si>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</si>
  <si>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</si>
  <si>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</si>
  <si>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</si>
  <si>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</si>
  <si>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</si>
  <si>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</si>
  <si>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</si>
  <si>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</si>
  <si>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</si>
  <si>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</si>
  <si>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</si>
  <si>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</si>
  <si>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</si>
  <si>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</si>
  <si>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</si>
  <si>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</si>
  <si>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</si>
  <si>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</si>
  <si>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</si>
  <si>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</si>
  <si>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</si>
  <si>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</si>
  <si>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</si>
  <si>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</si>
  <si>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</si>
  <si>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</si>
  <si>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</si>
  <si>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</si>
  <si>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</si>
  <si>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</si>
  <si>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</si>
  <si>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</si>
  <si>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</si>
  <si>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</si>
  <si>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</si>
  <si>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</si>
  <si>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</si>
  <si>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</si>
  <si>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</si>
  <si>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</si>
  <si>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</si>
  <si>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</si>
  <si>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</si>
  <si>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</si>
  <si>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</si>
  <si>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</si>
  <si>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</si>
  <si>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</si>
  <si>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</si>
  <si>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</si>
  <si>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</si>
  <si>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</si>
  <si>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</si>
  <si>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</si>
  <si>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</si>
  <si>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</si>
  <si>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</si>
  <si>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</si>
  <si>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</si>
  <si>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</si>
  <si>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</si>
  <si>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</si>
  <si>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</si>
  <si>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</si>
  <si>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</si>
  <si>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</si>
  <si>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</si>
  <si>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</si>
  <si>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</si>
  <si>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</si>
  <si>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</si>
  <si>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</si>
  <si>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</si>
  <si>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</si>
  <si>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</si>
  <si>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</si>
  <si>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</si>
  <si>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</si>
  <si>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</si>
  <si>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</si>
  <si>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</si>
  <si>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</si>
  <si>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</si>
  <si>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</si>
  <si>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</si>
  <si>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</si>
  <si>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</si>
  <si>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</si>
  <si>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</si>
  <si>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</si>
  <si>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</si>
  <si>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</si>
  <si>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</si>
  <si>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</si>
  <si>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</si>
  <si>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</si>
  <si>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</si>
  <si>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</si>
  <si>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</si>
  <si>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</si>
  <si>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</si>
  <si>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</si>
  <si>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</si>
  <si>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</si>
  <si>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</si>
  <si>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</si>
  <si>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</si>
  <si>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</si>
  <si>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</si>
  <si>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</si>
  <si>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</si>
  <si>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</si>
  <si>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</si>
  <si>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</si>
  <si>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</si>
  <si>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</si>
  <si>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</si>
  <si>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</si>
  <si>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</si>
  <si>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</si>
  <si>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</si>
  <si>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</si>
  <si>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</si>
  <si>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</si>
  <si>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</si>
  <si>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</si>
  <si>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</si>
  <si>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</si>
  <si>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</si>
  <si>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</si>
  <si>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</si>
  <si>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</si>
  <si>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</si>
  <si>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</si>
  <si>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</si>
  <si>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</si>
  <si>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</si>
  <si>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</si>
  <si>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</si>
  <si>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</si>
  <si>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</si>
  <si>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</si>
  <si>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</si>
  <si>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</si>
  <si>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</si>
  <si>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</si>
  <si>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</si>
  <si>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</si>
  <si>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</si>
  <si>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</si>
  <si>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</si>
  <si>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</si>
  <si>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</si>
  <si>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</si>
  <si>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</si>
  <si>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</si>
  <si>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</si>
  <si>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</si>
  <si>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</si>
  <si>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</si>
  <si>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</si>
  <si>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</si>
  <si>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</si>
  <si>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</si>
  <si>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</si>
  <si>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</si>
  <si>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</si>
  <si>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</si>
  <si>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</si>
  <si>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</si>
  <si>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</si>
  <si>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</si>
  <si>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</si>
  <si>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</si>
  <si>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</si>
  <si>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</si>
  <si>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</si>
  <si>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</si>
  <si>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</si>
  <si>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</si>
  <si>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</si>
  <si>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</si>
  <si>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</si>
  <si>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</si>
  <si>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</si>
  <si>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</si>
  <si>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</si>
  <si>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</si>
  <si>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</si>
  <si>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</si>
  <si>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</si>
  <si>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</si>
  <si>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</si>
  <si>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</si>
  <si>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</si>
  <si>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</si>
  <si>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</si>
  <si>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</si>
  <si>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</si>
  <si>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</si>
  <si>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</si>
  <si>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</si>
  <si>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</si>
  <si>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</si>
  <si>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</si>
  <si>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</si>
  <si>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</si>
  <si>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</si>
  <si>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</si>
  <si>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</si>
  <si>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</si>
  <si>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</si>
  <si>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</si>
  <si>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</si>
  <si>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</si>
  <si>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</si>
  <si>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</si>
  <si>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</si>
  <si>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</si>
  <si>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</si>
  <si>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</si>
  <si>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</si>
  <si>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</si>
  <si>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</si>
  <si>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</si>
  <si>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</si>
  <si>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</si>
  <si>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</si>
  <si>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</si>
  <si>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</si>
  <si>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</si>
  <si>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</si>
  <si>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</si>
  <si>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</si>
  <si>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</si>
  <si>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</si>
  <si>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</si>
  <si>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</si>
  <si>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</si>
  <si>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</si>
  <si>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</si>
  <si>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</si>
  <si>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</si>
  <si>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</si>
  <si>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</si>
  <si>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</si>
  <si>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</si>
  <si>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</si>
  <si>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</si>
  <si>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</si>
  <si>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</si>
  <si>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</si>
  <si>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</si>
  <si>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</si>
  <si>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</si>
  <si>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</si>
  <si>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</si>
  <si>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</si>
  <si>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</si>
  <si>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</si>
  <si>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</si>
  <si>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</si>
  <si>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</si>
  <si>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</si>
  <si>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</si>
  <si>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</si>
  <si>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</si>
  <si>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</si>
  <si>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</si>
  <si>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</si>
  <si>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</si>
  <si>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</si>
  <si>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</si>
  <si>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</si>
  <si>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</si>
  <si>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</si>
  <si>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</si>
  <si>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</si>
  <si>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</si>
  <si>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</si>
  <si>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</si>
  <si>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</si>
  <si>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</si>
  <si>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</si>
  <si>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</si>
  <si>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</si>
  <si>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</si>
  <si>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</si>
  <si>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</si>
  <si>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</si>
  <si>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</si>
  <si>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</si>
  <si>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</si>
  <si>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</si>
  <si>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</si>
  <si>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</si>
  <si>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</si>
  <si>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</si>
  <si>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</si>
  <si>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</si>
  <si>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</si>
  <si>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</si>
  <si>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</si>
  <si>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</si>
  <si>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</si>
  <si>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</si>
  <si>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</si>
  <si>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</si>
  <si>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</si>
  <si>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</si>
  <si>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</si>
  <si>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</si>
  <si>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</si>
  <si>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</si>
  <si>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</si>
  <si>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</si>
  <si>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</si>
  <si>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</si>
  <si>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</si>
  <si>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</si>
  <si>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</si>
  <si>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</si>
  <si>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</si>
  <si>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</si>
  <si>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</si>
  <si>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</si>
  <si>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</si>
  <si>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</si>
  <si>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</si>
  <si>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</si>
  <si>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</si>
  <si>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</si>
  <si>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</si>
  <si>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</si>
  <si>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</si>
  <si>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</si>
  <si>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</si>
  <si>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</si>
  <si>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</si>
  <si>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</si>
  <si>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</si>
  <si>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</si>
  <si>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</si>
  <si>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</si>
  <si>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</si>
  <si>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</si>
  <si>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</si>
  <si>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</si>
  <si>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</si>
  <si>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</si>
  <si>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</si>
  <si>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</si>
  <si>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</si>
  <si>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</si>
  <si>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</si>
  <si>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</si>
  <si>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</si>
  <si>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</si>
  <si>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</si>
  <si>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</si>
  <si>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</si>
  <si>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</si>
  <si>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</si>
  <si>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</si>
  <si>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</si>
  <si>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</si>
  <si>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</si>
  <si>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</si>
  <si>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</si>
  <si>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</si>
  <si>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</si>
  <si>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</si>
  <si>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</si>
  <si>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</si>
  <si>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</si>
  <si>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</si>
  <si>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</si>
  <si>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</si>
  <si>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</si>
  <si>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</si>
  <si>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</si>
  <si>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</si>
  <si>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</si>
  <si>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</si>
  <si>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</si>
  <si>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</si>
  <si>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</si>
  <si>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</si>
  <si>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</si>
  <si>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</si>
  <si>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</si>
  <si>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</si>
  <si>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</si>
  <si>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</si>
  <si>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</si>
  <si>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</si>
  <si>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</si>
  <si>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</si>
  <si>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</si>
  <si>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</si>
  <si>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</si>
  <si>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</si>
  <si>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</si>
  <si>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</si>
  <si>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</si>
  <si>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</si>
  <si>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</si>
  <si>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</si>
  <si>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</si>
  <si>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</si>
  <si>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</si>
  <si>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</si>
  <si>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</si>
  <si>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</si>
  <si>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</si>
  <si>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</si>
  <si>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</si>
  <si>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</si>
  <si>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</si>
  <si>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</si>
  <si>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</si>
  <si>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</si>
  <si>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</si>
  <si>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</si>
  <si>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</si>
  <si>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</si>
  <si>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</si>
  <si>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</si>
  <si>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</si>
  <si>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</si>
  <si>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</si>
  <si>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</si>
  <si>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</si>
  <si>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</si>
  <si>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</si>
  <si>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</si>
  <si>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</si>
  <si>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</si>
  <si>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</si>
  <si>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</si>
  <si>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</si>
  <si>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</si>
  <si>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</si>
  <si>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</si>
  <si>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</si>
  <si>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</si>
  <si>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</si>
  <si>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</si>
  <si>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</si>
  <si>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</si>
  <si>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</si>
  <si>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</si>
  <si>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</si>
  <si>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</si>
  <si>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</si>
  <si>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</si>
  <si>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</si>
  <si>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</si>
  <si>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</si>
  <si>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</si>
  <si>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</si>
  <si>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</si>
  <si>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</si>
  <si>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</si>
  <si>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</si>
  <si>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</si>
  <si>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</si>
  <si>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</si>
  <si>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</si>
  <si>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</si>
  <si>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</si>
  <si>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</si>
  <si>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</si>
  <si>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</si>
  <si>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</si>
  <si>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</si>
  <si>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</si>
  <si>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</si>
  <si>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</si>
  <si>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</si>
  <si>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</si>
  <si>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</si>
  <si>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</si>
  <si>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</si>
  <si>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</si>
  <si>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</si>
  <si>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</si>
  <si>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</si>
  <si>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</si>
  <si>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</si>
  <si>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</si>
  <si>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</si>
  <si>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</si>
  <si>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</si>
  <si>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</si>
  <si>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</si>
  <si>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</si>
  <si>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</si>
  <si>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</si>
  <si>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</si>
  <si>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</si>
  <si>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</si>
  <si>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</si>
  <si>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</si>
  <si>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</si>
  <si>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</si>
  <si>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</si>
  <si>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</si>
  <si>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</si>
  <si>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</si>
  <si>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</si>
  <si>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</si>
  <si>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</si>
  <si>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</si>
  <si>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</si>
  <si>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</si>
  <si>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</si>
  <si>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</si>
  <si>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</si>
  <si>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</si>
  <si>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</si>
  <si>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</si>
  <si>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</si>
  <si>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</si>
  <si>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</si>
  <si>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</si>
  <si>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</si>
  <si>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</si>
  <si>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</si>
  <si>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</si>
  <si>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</si>
  <si>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</si>
  <si>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</si>
  <si>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</si>
  <si>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</si>
  <si>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</si>
  <si>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</si>
  <si>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</si>
  <si>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</si>
  <si>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</si>
  <si>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</si>
  <si>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</si>
  <si>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</si>
  <si>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</si>
  <si>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</si>
  <si>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</si>
  <si>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</si>
  <si>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</si>
  <si>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</si>
  <si>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</si>
  <si>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</si>
  <si>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</si>
  <si>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</si>
  <si>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</si>
  <si>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</si>
  <si>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</si>
  <si>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</si>
  <si>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</si>
  <si>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</si>
  <si>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</si>
  <si>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</si>
  <si>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</si>
  <si>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</si>
  <si>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</si>
  <si>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</si>
  <si>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</si>
  <si>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</si>
  <si>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</si>
  <si>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</si>
  <si>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</si>
  <si>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</si>
  <si>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</si>
  <si>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</si>
  <si>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</si>
  <si>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</si>
  <si>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</si>
  <si>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</si>
  <si>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</si>
  <si>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</si>
  <si>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</si>
  <si>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</si>
  <si>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</si>
  <si>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</si>
  <si>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</si>
  <si>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</si>
  <si>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</si>
  <si>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</si>
  <si>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</si>
  <si>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</si>
  <si>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</si>
  <si>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</si>
  <si>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</si>
  <si>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</si>
  <si>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</si>
  <si>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</si>
  <si>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</si>
  <si>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</si>
  <si>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</si>
  <si>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</si>
  <si>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</si>
  <si>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</si>
  <si>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</si>
  <si>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</si>
  <si>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</si>
  <si>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</si>
  <si>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</si>
  <si>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</si>
  <si>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</si>
  <si>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</si>
  <si>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</si>
  <si>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</si>
  <si>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</si>
  <si>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</si>
  <si>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</si>
  <si>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</si>
  <si>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</si>
  <si>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</si>
  <si>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</si>
  <si>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</si>
  <si>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</si>
  <si>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</si>
  <si>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</si>
  <si>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</si>
  <si>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</si>
  <si>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</si>
  <si>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</si>
  <si>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</si>
  <si>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</si>
  <si>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</si>
  <si>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</si>
  <si>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</si>
  <si>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</si>
  <si>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</si>
  <si>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</si>
  <si>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</si>
  <si>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</si>
  <si>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</si>
  <si>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</si>
  <si>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</si>
  <si>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</si>
  <si>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</si>
  <si>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</si>
  <si>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</si>
  <si>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</si>
  <si>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</si>
  <si>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</si>
  <si>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</si>
  <si>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</si>
  <si>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</si>
  <si>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</si>
  <si>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</si>
  <si>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</si>
  <si>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</si>
  <si>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</si>
  <si>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</si>
  <si>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</si>
  <si>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</si>
  <si>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</si>
  <si>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</si>
  <si>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</si>
  <si>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</si>
  <si>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</si>
  <si>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</si>
  <si>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</si>
  <si>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</si>
  <si>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</si>
  <si>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</si>
  <si>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</si>
  <si>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</si>
  <si>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</si>
  <si>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</si>
  <si>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</si>
  <si>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</si>
  <si>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</si>
  <si>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</si>
  <si>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</si>
  <si>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</si>
  <si>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</si>
  <si>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</si>
  <si>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</si>
  <si>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</si>
  <si>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</si>
  <si>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</si>
  <si>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</si>
  <si>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</si>
  <si>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</si>
  <si>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</si>
  <si>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</si>
  <si>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</si>
  <si>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</si>
  <si>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</si>
  <si>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</si>
  <si>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</si>
  <si>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</si>
  <si>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</si>
  <si>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</si>
  <si>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</si>
  <si>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</si>
  <si>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</si>
  <si>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</si>
  <si>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</si>
  <si>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</si>
  <si>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</si>
  <si>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</si>
  <si>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</si>
  <si>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</si>
  <si>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</si>
  <si>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</si>
  <si>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</si>
  <si>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</si>
  <si>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</si>
  <si>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</si>
  <si>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</si>
  <si>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</si>
  <si>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</si>
  <si>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</si>
  <si>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</si>
  <si>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</si>
  <si>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</si>
  <si>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</si>
  <si>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</si>
  <si>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</si>
  <si>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</si>
  <si>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</si>
  <si>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</si>
  <si>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</si>
  <si>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</si>
  <si>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</si>
  <si>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</si>
  <si>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</si>
  <si>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</si>
  <si>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</si>
  <si>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</si>
  <si>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</si>
  <si>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</si>
  <si>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</si>
  <si>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</si>
  <si>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</si>
  <si>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</si>
  <si>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</si>
  <si>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</si>
  <si>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</si>
  <si>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</si>
  <si>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</si>
  <si>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</si>
  <si>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</si>
  <si>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</si>
  <si>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</si>
  <si>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</si>
  <si>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</si>
  <si>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</si>
  <si>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</si>
  <si>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</si>
  <si>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</si>
  <si>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</si>
  <si>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</si>
  <si>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</si>
  <si>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</si>
  <si>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</si>
  <si>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</si>
  <si>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</si>
  <si>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</si>
  <si>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</si>
  <si>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</si>
  <si>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</si>
  <si>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</si>
  <si>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</si>
  <si>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</si>
  <si>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</si>
  <si>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</si>
  <si>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</si>
  <si>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</si>
  <si>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</si>
  <si>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</si>
  <si>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</si>
  <si>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</si>
  <si>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</si>
  <si>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</si>
  <si>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</si>
  <si>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</si>
  <si>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</si>
  <si>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</si>
  <si>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</si>
  <si>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</si>
  <si>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</si>
  <si>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</si>
  <si>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</si>
  <si>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</si>
  <si>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</si>
  <si>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</si>
  <si>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</si>
  <si>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</si>
  <si>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</si>
  <si>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</si>
  <si>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</si>
  <si>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</si>
  <si>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</si>
  <si>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</si>
  <si>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</si>
  <si>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</si>
  <si>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</si>
  <si>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</si>
  <si>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</si>
  <si>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</si>
  <si>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</si>
  <si>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</si>
  <si>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</si>
  <si>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</si>
  <si>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</si>
  <si>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</si>
  <si>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</si>
  <si>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</si>
  <si>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</si>
  <si>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</si>
  <si>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</si>
  <si>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</si>
  <si>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</si>
  <si>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</si>
  <si>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</si>
  <si>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</si>
  <si>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</si>
  <si>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</si>
  <si>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</si>
  <si>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</si>
  <si>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</si>
  <si>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</si>
  <si>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</si>
  <si>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</si>
  <si>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</si>
  <si>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</si>
  <si>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</si>
  <si>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</si>
  <si>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</si>
  <si>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</si>
  <si>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</si>
  <si>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</si>
  <si>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</si>
  <si>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</si>
  <si>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</si>
  <si>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</si>
  <si>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</si>
  <si>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</si>
  <si>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</si>
  <si>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</si>
  <si>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</si>
  <si>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</si>
  <si>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</si>
  <si>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</si>
  <si>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</si>
  <si>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</si>
  <si>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</si>
  <si>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</si>
  <si>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</si>
  <si>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</si>
  <si>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</si>
  <si>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</si>
  <si>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</si>
  <si>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</si>
  <si>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</si>
  <si>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</si>
  <si>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</si>
  <si>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</si>
  <si>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</si>
  <si>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</si>
  <si>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</si>
  <si>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</si>
  <si>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</si>
  <si>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</si>
  <si>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</si>
  <si>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</si>
  <si>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</si>
  <si>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</si>
  <si>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</si>
  <si>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</si>
  <si>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</si>
  <si>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</si>
  <si>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</si>
  <si>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</si>
  <si>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</si>
  <si>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</si>
  <si>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</si>
  <si>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</si>
  <si>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</si>
  <si>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</si>
  <si>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</si>
  <si>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</si>
  <si>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</si>
  <si>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</si>
  <si>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</si>
  <si>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</si>
  <si>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</si>
  <si>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</si>
  <si>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</si>
  <si>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</si>
  <si>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</si>
  <si>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</si>
  <si>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</si>
  <si>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</si>
  <si>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</si>
  <si>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</si>
  <si>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</si>
  <si>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</si>
  <si>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</si>
  <si>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</si>
  <si>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</si>
  <si>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</si>
  <si>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</si>
  <si>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</si>
  <si>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</si>
  <si>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</si>
  <si>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</si>
  <si>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</si>
  <si>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</si>
  <si>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</si>
  <si>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</si>
  <si>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</si>
  <si>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</si>
  <si>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</si>
  <si>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</si>
  <si>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</si>
  <si>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</si>
  <si>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</si>
  <si>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</si>
  <si>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</si>
  <si>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</si>
  <si>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</si>
  <si>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</si>
  <si>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</si>
  <si>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</si>
  <si>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</si>
  <si>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</si>
  <si>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</si>
  <si>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</si>
  <si>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</si>
  <si>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</si>
  <si>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</si>
  <si>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</si>
  <si>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</si>
  <si>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</si>
  <si>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</si>
  <si>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</si>
  <si>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</si>
  <si>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</si>
  <si>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</si>
  <si>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</si>
  <si>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</si>
  <si>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</si>
  <si>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</si>
  <si>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</si>
  <si>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</si>
  <si>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</si>
  <si>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</si>
  <si>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</si>
  <si>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</si>
  <si>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</si>
  <si>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</si>
  <si>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</si>
  <si>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</si>
  <si>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</si>
  <si>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</si>
  <si>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</si>
  <si>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</si>
  <si>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</si>
  <si>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</si>
  <si>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</si>
  <si>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</si>
  <si>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</si>
  <si>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</si>
  <si>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</si>
  <si>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</si>
  <si>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</si>
  <si>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</si>
  <si>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</si>
  <si>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</si>
  <si>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</si>
  <si>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</si>
  <si>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</si>
  <si>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</si>
  <si>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</si>
  <si>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</si>
  <si>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</si>
  <si>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</si>
  <si>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</si>
  <si>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</si>
  <si>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</si>
  <si>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</si>
  <si>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</si>
  <si>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</si>
  <si>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</si>
  <si>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</si>
  <si>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</si>
  <si>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</si>
  <si>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</si>
  <si>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</si>
  <si>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</si>
  <si>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</si>
  <si>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</si>
  <si>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</si>
  <si>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</si>
  <si>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</si>
  <si>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</si>
  <si>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</si>
  <si>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</si>
  <si>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</si>
  <si>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</si>
  <si>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</si>
  <si>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</si>
  <si>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</si>
  <si>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</si>
  <si>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</si>
  <si>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</si>
  <si>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</si>
  <si>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</si>
  <si>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</si>
  <si>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</si>
  <si>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</si>
  <si>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</si>
  <si>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</si>
  <si>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</si>
  <si>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</si>
  <si>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</si>
  <si>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</si>
  <si>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</si>
  <si>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</si>
  <si>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</si>
  <si>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</si>
  <si>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</si>
  <si>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</si>
  <si>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</si>
  <si>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</si>
  <si>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</si>
  <si>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</si>
  <si>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</si>
  <si>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</si>
  <si>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</si>
  <si>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</si>
  <si>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</si>
  <si>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</si>
  <si>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</si>
  <si>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</si>
  <si>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</si>
  <si>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</si>
  <si>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</si>
  <si>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</si>
  <si>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</si>
  <si>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</si>
  <si>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</si>
  <si>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</si>
  <si>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</si>
  <si>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</si>
  <si>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</si>
  <si>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</si>
  <si>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</si>
  <si>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</si>
  <si>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</si>
  <si>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</si>
  <si>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</si>
  <si>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</si>
  <si>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</si>
  <si>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</si>
  <si>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</si>
  <si>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</si>
  <si>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</si>
  <si>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</si>
  <si>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</si>
  <si>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</si>
  <si>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</si>
  <si>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</si>
  <si>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</si>
  <si>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</si>
  <si>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</si>
  <si>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</si>
  <si>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</si>
  <si>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</si>
  <si>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</si>
  <si>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</si>
  <si>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</si>
  <si>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</si>
  <si>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</si>
  <si>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</si>
  <si>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</si>
  <si>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</si>
  <si>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</si>
  <si>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</si>
  <si>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</si>
  <si>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</si>
  <si>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</si>
  <si>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</si>
  <si>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</si>
  <si>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</si>
  <si>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</si>
  <si>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</si>
  <si>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</si>
  <si>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</si>
  <si>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</si>
  <si>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</si>
  <si>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</si>
  <si>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</si>
  <si>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</si>
  <si>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</si>
  <si>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</si>
  <si>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</si>
  <si>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</si>
  <si>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</si>
  <si>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</si>
  <si>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</si>
  <si>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</si>
  <si>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</si>
  <si>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</si>
  <si>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</si>
  <si>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</si>
  <si>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</si>
  <si>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</si>
  <si>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</si>
  <si>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</si>
  <si>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</si>
  <si>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</si>
  <si>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</si>
  <si>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</si>
  <si>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</si>
  <si>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</si>
  <si>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</si>
  <si>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</si>
  <si>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</si>
  <si>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</si>
  <si>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</si>
  <si>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</si>
  <si>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</si>
  <si>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</si>
  <si>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</si>
  <si>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</si>
  <si>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</si>
  <si>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</si>
  <si>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</si>
  <si>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</si>
  <si>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</si>
  <si>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</si>
  <si>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</si>
  <si>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</si>
  <si>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</si>
  <si>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</si>
  <si>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</si>
  <si>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</si>
  <si>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</si>
  <si>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</si>
  <si>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</si>
  <si>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</si>
  <si>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</si>
  <si>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</si>
  <si>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</si>
  <si>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</si>
  <si>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</si>
  <si>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</si>
  <si>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</si>
  <si>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</si>
  <si>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</si>
  <si>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</si>
  <si>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</si>
  <si>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</si>
  <si>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</si>
  <si>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</si>
  <si>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</si>
  <si>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</si>
  <si>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</si>
  <si>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</si>
  <si>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</si>
  <si>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</si>
  <si>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</si>
  <si>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</si>
  <si>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</si>
  <si>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</si>
  <si>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</si>
  <si>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</si>
  <si>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</si>
  <si>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</si>
  <si>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</si>
  <si>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</si>
  <si>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</si>
  <si>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</si>
  <si>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</si>
  <si>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</si>
  <si>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</si>
  <si>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</si>
  <si>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</si>
  <si>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</si>
  <si>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</si>
  <si>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</si>
  <si>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</si>
  <si>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</si>
  <si>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</si>
  <si>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</si>
  <si>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</si>
  <si>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</si>
  <si>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</si>
  <si>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</si>
  <si>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</si>
  <si>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</si>
  <si>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</si>
  <si>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</si>
  <si>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</si>
  <si>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</si>
  <si>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</si>
  <si>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</si>
  <si>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</si>
  <si>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</si>
  <si>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</si>
  <si>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</si>
  <si>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</si>
  <si>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</si>
  <si>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</si>
  <si>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</si>
  <si>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</si>
  <si>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</si>
  <si>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</si>
  <si>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</si>
  <si>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</si>
  <si>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</si>
  <si>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</si>
  <si>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</si>
  <si>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</si>
  <si>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</si>
  <si>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</si>
  <si>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</si>
  <si>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</si>
  <si>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</si>
  <si>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</si>
  <si>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</si>
  <si>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</si>
  <si>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</si>
  <si>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</si>
  <si>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</si>
  <si>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</si>
  <si>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</si>
  <si>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</si>
  <si>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</si>
  <si>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</si>
  <si>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</si>
  <si>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</si>
  <si>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</si>
  <si>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</si>
  <si>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</si>
  <si>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</si>
  <si>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</si>
  <si>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</si>
  <si>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</si>
  <si>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</si>
  <si>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</si>
  <si>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</si>
  <si>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</si>
  <si>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</si>
  <si>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</si>
  <si>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</si>
  <si>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</si>
  <si>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</si>
  <si>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</si>
  <si>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</si>
  <si>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</si>
  <si>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</si>
  <si>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</si>
  <si>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</si>
  <si>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</si>
  <si>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</si>
  <si>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</si>
  <si>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</si>
  <si>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</si>
  <si>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</si>
  <si>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</si>
  <si>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</si>
  <si>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</si>
  <si>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</si>
  <si>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</si>
  <si>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</si>
  <si>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</si>
  <si>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</si>
  <si>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</si>
  <si>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</si>
  <si>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</si>
  <si>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</si>
  <si>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</si>
  <si>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</si>
  <si>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</si>
  <si>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</si>
  <si>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</si>
  <si>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</si>
  <si>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</si>
  <si>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</si>
  <si>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</si>
  <si>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</si>
  <si>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</si>
  <si>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</si>
  <si>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</si>
  <si>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</si>
  <si>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</si>
  <si>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</si>
  <si>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</si>
  <si>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</si>
  <si>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</si>
  <si>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</si>
  <si>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</si>
  <si>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</si>
  <si>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</si>
  <si>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</si>
  <si>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</si>
  <si>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</si>
  <si>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</si>
  <si>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</si>
  <si>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</si>
  <si>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</si>
  <si>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</si>
  <si>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</si>
  <si>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</si>
  <si>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</si>
  <si>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</si>
  <si>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</si>
  <si>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</si>
  <si>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</si>
  <si>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</si>
  <si>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</si>
  <si>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</si>
  <si>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</si>
  <si>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</si>
  <si>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</si>
  <si>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</si>
  <si>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</si>
  <si>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</si>
  <si>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</si>
  <si>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</si>
  <si>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</si>
  <si>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</si>
  <si>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</si>
  <si>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</si>
  <si>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</si>
  <si>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</si>
  <si>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</si>
  <si>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</si>
  <si>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</si>
  <si>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</si>
  <si>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</si>
  <si>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</si>
  <si>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</si>
  <si>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</si>
  <si>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</si>
  <si>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</si>
  <si>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</si>
  <si>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</si>
  <si>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</si>
  <si>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</si>
  <si>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</si>
  <si>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</si>
  <si>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</si>
  <si>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</si>
  <si>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</si>
  <si>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</si>
  <si>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</si>
  <si>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</si>
  <si>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</si>
  <si>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</si>
  <si>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</si>
  <si>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</si>
  <si>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</si>
  <si>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</si>
  <si>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</si>
  <si>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</si>
  <si>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</si>
  <si>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</si>
  <si>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</si>
  <si>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</si>
  <si>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</si>
  <si>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</si>
  <si>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</si>
  <si>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</si>
  <si>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</si>
  <si>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</si>
  <si>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</si>
  <si>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</si>
  <si>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</si>
  <si>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</si>
  <si>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</si>
  <si>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</si>
  <si>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</si>
  <si>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</si>
  <si>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</si>
  <si>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</si>
  <si>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</si>
  <si>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</si>
  <si>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</si>
  <si>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</si>
  <si>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</si>
  <si>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</si>
  <si>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</si>
  <si>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</si>
  <si>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</si>
  <si>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</si>
  <si>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</si>
  <si>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</si>
  <si>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</si>
  <si>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</si>
  <si>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</si>
  <si>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</si>
  <si>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</si>
  <si>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</si>
  <si>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</si>
  <si>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</si>
  <si>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</si>
  <si>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</si>
  <si>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</si>
  <si>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</si>
  <si>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</si>
  <si>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</si>
  <si>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</si>
  <si>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</si>
  <si>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</si>
  <si>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</si>
  <si>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</si>
  <si>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</si>
  <si>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</si>
  <si>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</si>
  <si>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</si>
  <si>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</si>
  <si>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</si>
  <si>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</si>
  <si>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</si>
  <si>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</si>
  <si>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</si>
  <si>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</si>
  <si>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</si>
  <si>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</si>
  <si>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</si>
  <si>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</si>
  <si>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</si>
  <si>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</si>
  <si>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</si>
  <si>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</si>
  <si>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</si>
  <si>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</si>
  <si>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</si>
  <si>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</si>
  <si>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</si>
  <si>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</si>
  <si>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</si>
  <si>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</si>
  <si>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</si>
  <si>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</si>
  <si>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</si>
  <si>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</si>
  <si>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</si>
  <si>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</si>
  <si>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</si>
  <si>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</si>
  <si>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</si>
  <si>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</si>
  <si>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</si>
  <si>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</si>
  <si>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</si>
  <si>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</si>
  <si>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</si>
  <si>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</si>
  <si>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</si>
  <si>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</si>
  <si>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</si>
  <si>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</si>
  <si>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</si>
  <si>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</si>
  <si>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</si>
  <si>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</si>
  <si>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</si>
  <si>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</si>
  <si>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</si>
  <si>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</si>
  <si>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</si>
  <si>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</si>
  <si>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</si>
  <si>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</si>
  <si>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</si>
  <si>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</si>
  <si>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</si>
  <si>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</si>
  <si>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</si>
  <si>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</si>
  <si>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</si>
  <si>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</si>
  <si>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</si>
  <si>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</si>
  <si>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</si>
  <si>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</si>
  <si>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</si>
  <si>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</si>
  <si>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</si>
  <si>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</si>
  <si>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</si>
  <si>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</si>
  <si>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</si>
  <si>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</si>
  <si>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</si>
  <si>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</si>
  <si>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</si>
  <si>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</si>
  <si>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</si>
  <si>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</si>
  <si>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</si>
  <si>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</si>
  <si>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</si>
  <si>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</si>
  <si>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</si>
  <si>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</si>
  <si>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</si>
  <si>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</si>
  <si>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</si>
  <si>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</si>
  <si>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</si>
  <si>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</si>
  <si>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</si>
  <si>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</si>
  <si>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</si>
  <si>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</si>
  <si>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</si>
  <si>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</si>
  <si>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</si>
  <si>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</si>
  <si>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</si>
  <si>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</si>
  <si>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</si>
  <si>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</si>
  <si>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</si>
  <si>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</si>
  <si>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</si>
  <si>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</si>
  <si>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</si>
  <si>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</si>
  <si>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</si>
  <si>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</si>
  <si>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</si>
  <si>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</si>
  <si>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</si>
  <si>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</si>
  <si>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</si>
  <si>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</si>
  <si>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</si>
  <si>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</si>
  <si>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</si>
  <si>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</si>
  <si>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</si>
  <si>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</si>
  <si>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</si>
  <si>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</si>
  <si>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</si>
  <si>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</si>
  <si>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</si>
  <si>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</si>
  <si>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</si>
  <si>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</si>
  <si>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</si>
  <si>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</si>
  <si>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</si>
  <si>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</si>
  <si>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</si>
  <si>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</si>
  <si>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</si>
  <si>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</si>
  <si>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</si>
  <si>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</si>
  <si>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</si>
  <si>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</si>
  <si>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</si>
  <si>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</si>
  <si>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</si>
  <si>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</si>
  <si>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</si>
  <si>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</si>
  <si>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</si>
  <si>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</si>
  <si>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</si>
  <si>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</si>
  <si>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</si>
  <si>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</si>
  <si>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</si>
  <si>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</si>
  <si>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</si>
  <si>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</si>
  <si>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</si>
  <si>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</si>
  <si>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</si>
  <si>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</si>
  <si>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</si>
  <si>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</si>
  <si>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</si>
  <si>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</si>
  <si>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</si>
  <si>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</si>
  <si>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</si>
  <si>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</si>
  <si>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</si>
  <si>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</si>
  <si>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</si>
  <si>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</si>
  <si>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</si>
  <si>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</si>
  <si>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</si>
  <si>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</si>
  <si>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</si>
  <si>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</si>
  <si>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</si>
  <si>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</si>
  <si>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</si>
  <si>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</si>
  <si>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</si>
  <si>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</si>
  <si>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</si>
  <si>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</si>
  <si>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</si>
  <si>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</si>
  <si>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</si>
  <si>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</si>
  <si>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</si>
  <si>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</si>
  <si>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</si>
  <si>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</si>
  <si>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</si>
  <si>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</si>
  <si>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</si>
  <si>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</si>
  <si>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</si>
  <si>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</si>
  <si>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</si>
  <si>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</si>
  <si>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</si>
  <si>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</si>
  <si>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</si>
  <si>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</si>
  <si>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</si>
  <si>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</si>
  <si>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</si>
  <si>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</si>
  <si>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</si>
  <si>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</si>
  <si>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</si>
  <si>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</si>
  <si>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</si>
  <si>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</si>
  <si>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</si>
  <si>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</si>
  <si>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</si>
  <si>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</si>
  <si>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</si>
  <si>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</si>
  <si>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</si>
  <si>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</si>
  <si>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</si>
  <si>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</si>
  <si>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</si>
  <si>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</si>
  <si>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</si>
  <si>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</si>
  <si>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</si>
  <si>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</si>
  <si>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</si>
  <si>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</si>
  <si>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</si>
  <si>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</si>
  <si>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</si>
  <si>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</si>
  <si>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</si>
  <si>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</si>
  <si>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</si>
  <si>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</si>
  <si>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</si>
  <si>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</si>
  <si>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</si>
  <si>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</si>
  <si>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</si>
  <si>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</si>
  <si>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</si>
  <si>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</si>
  <si>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</si>
  <si>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</si>
  <si>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</si>
  <si>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</si>
  <si>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</si>
  <si>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</si>
  <si>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</si>
  <si>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</si>
  <si>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</si>
  <si>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</si>
  <si>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</si>
  <si>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</si>
  <si>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</si>
  <si>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</si>
  <si>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</si>
  <si>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</si>
  <si>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</si>
  <si>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</si>
  <si>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</si>
  <si>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</si>
  <si>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</si>
  <si>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</si>
  <si>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</si>
  <si>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</si>
  <si>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</si>
  <si>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</si>
  <si>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</si>
  <si>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</si>
  <si>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</si>
  <si>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</si>
  <si>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</si>
  <si>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</si>
  <si>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</si>
  <si>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</si>
  <si>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</si>
  <si>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</si>
  <si>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</si>
  <si>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</si>
  <si>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</si>
  <si>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</si>
  <si>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</si>
  <si>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</si>
  <si>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</si>
  <si>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</si>
  <si>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</si>
  <si>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</si>
  <si>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</si>
  <si>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</si>
  <si>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</si>
  <si>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</si>
  <si>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</si>
  <si>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</si>
  <si>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</si>
  <si>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</si>
  <si>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</si>
  <si>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</si>
  <si>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</si>
  <si>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</si>
  <si>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</si>
  <si>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</si>
  <si>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</si>
  <si>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</si>
  <si>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</si>
  <si>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</si>
  <si>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</si>
  <si>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</si>
  <si>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</si>
  <si>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</si>
  <si>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</si>
  <si>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</si>
  <si>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</si>
  <si>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</si>
  <si>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</si>
  <si>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</si>
  <si>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</si>
  <si>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</si>
  <si>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</si>
  <si>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</si>
  <si>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</si>
  <si>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</si>
  <si>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</si>
  <si>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</si>
  <si>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</si>
  <si>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</si>
  <si>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</si>
  <si>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</si>
  <si>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</si>
  <si>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</si>
  <si>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</si>
  <si>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</si>
  <si>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</si>
  <si>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</si>
  <si>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</si>
  <si>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</si>
  <si>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</si>
  <si>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</si>
  <si>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</si>
  <si>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</si>
  <si>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</si>
  <si>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</si>
  <si>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</si>
  <si>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</si>
  <si>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</si>
  <si>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</si>
  <si>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</si>
  <si>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</si>
  <si>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</si>
  <si>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</si>
  <si>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</si>
  <si>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</si>
  <si>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</si>
  <si>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</si>
  <si>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</si>
  <si>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</si>
  <si>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</si>
  <si>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</si>
  <si>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</si>
  <si>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</si>
  <si>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</si>
  <si>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</si>
  <si>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</si>
  <si>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</si>
  <si>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</si>
  <si>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</si>
  <si>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</si>
  <si>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</si>
  <si>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</si>
  <si>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</si>
  <si>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</si>
  <si>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</si>
  <si>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</si>
  <si>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</si>
  <si>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</si>
  <si>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</si>
  <si>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</si>
  <si>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</si>
  <si>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</si>
  <si>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</si>
  <si>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</si>
  <si>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</si>
  <si>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</si>
  <si>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</si>
  <si>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</si>
  <si>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</si>
  <si>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</si>
  <si>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</si>
  <si>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</si>
  <si>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</si>
  <si>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</si>
  <si>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</si>
  <si>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</si>
  <si>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</si>
  <si>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</si>
  <si>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</si>
  <si>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</si>
  <si>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</si>
  <si>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</si>
  <si>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</si>
  <si>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</si>
  <si>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</si>
  <si>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</si>
  <si>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</si>
  <si>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</si>
  <si>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</si>
  <si>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</si>
  <si>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</si>
  <si>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</si>
  <si>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</si>
  <si>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</si>
  <si>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</si>
  <si>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</si>
  <si>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</si>
  <si>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</si>
  <si>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</si>
  <si>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</si>
  <si>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</si>
  <si>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</si>
  <si>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</si>
  <si>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</si>
  <si>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</si>
  <si>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</si>
  <si>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</si>
  <si>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</si>
  <si>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</si>
  <si>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</si>
  <si>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</si>
  <si>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</si>
  <si>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</si>
  <si>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</si>
  <si>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</si>
  <si>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</si>
  <si>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</si>
  <si>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</si>
  <si>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</si>
  <si>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</si>
  <si>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</si>
  <si>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</si>
  <si>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</si>
  <si>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</si>
  <si>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</si>
  <si>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</si>
  <si>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</si>
  <si>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</si>
  <si>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</si>
  <si>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</si>
  <si>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</si>
  <si>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</si>
  <si>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</si>
  <si>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</si>
  <si>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</si>
  <si>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</si>
  <si>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</si>
  <si>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</si>
  <si>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</si>
  <si>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</si>
  <si>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</si>
  <si>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</si>
  <si>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</si>
  <si>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</si>
  <si>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</si>
  <si>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</si>
  <si>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</si>
  <si>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</si>
  <si>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</si>
  <si>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</si>
  <si>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</si>
  <si>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</si>
  <si>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</si>
  <si>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</si>
  <si>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</si>
  <si>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</si>
  <si>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</si>
  <si>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</si>
  <si>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</si>
  <si>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</si>
  <si>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</si>
  <si>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</si>
  <si>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</si>
  <si>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</si>
  <si>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</si>
  <si>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</si>
  <si>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</si>
  <si>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</si>
  <si>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</si>
  <si>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</si>
  <si>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</si>
  <si>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</si>
  <si>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</si>
  <si>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</si>
  <si>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</si>
  <si>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</si>
  <si>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</si>
  <si>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</si>
  <si>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</si>
  <si>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</si>
  <si>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</si>
  <si>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</si>
  <si>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</si>
  <si>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</si>
  <si>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</si>
  <si>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</si>
  <si>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</si>
  <si>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</si>
  <si>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</si>
  <si>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</si>
  <si>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</si>
  <si>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</si>
  <si>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</si>
  <si>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</si>
  <si>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</si>
  <si>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</si>
  <si>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</si>
  <si>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</si>
  <si>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</si>
  <si>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</si>
  <si>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</si>
  <si>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</si>
  <si>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</si>
  <si>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</si>
  <si>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</si>
  <si>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</si>
  <si>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</si>
  <si>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</si>
  <si>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</si>
  <si>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</si>
  <si>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</si>
  <si>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</si>
  <si>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</si>
  <si>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</si>
  <si>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</si>
  <si>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</si>
  <si>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</si>
  <si>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</si>
  <si>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</si>
  <si>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</si>
  <si>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</si>
  <si>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</si>
  <si>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</si>
  <si>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</si>
  <si>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</si>
  <si>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</si>
  <si>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</si>
  <si>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</si>
  <si>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</si>
  <si>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</si>
  <si>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</si>
  <si>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</si>
  <si>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</si>
  <si>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</si>
  <si>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</si>
  <si>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</si>
  <si>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</si>
  <si>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</si>
  <si>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</si>
  <si>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</si>
  <si>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</si>
  <si>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</si>
  <si>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</si>
  <si>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</si>
  <si>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</si>
  <si>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</si>
  <si>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</si>
  <si>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</si>
  <si>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</si>
  <si>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</si>
  <si>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</si>
  <si>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</si>
  <si>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</si>
  <si>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</si>
  <si>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</si>
  <si>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</si>
  <si>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</si>
  <si>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</si>
  <si>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</si>
  <si>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</si>
  <si>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</si>
  <si>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</si>
  <si>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</si>
  <si>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</si>
  <si>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</si>
  <si>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</si>
  <si>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</si>
  <si>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</si>
  <si>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</si>
  <si>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</si>
  <si>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</si>
  <si>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</si>
  <si>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</si>
  <si>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</si>
  <si>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</si>
  <si>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</si>
  <si>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</si>
  <si>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</si>
  <si>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</si>
  <si>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</si>
  <si>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</si>
  <si>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</si>
  <si>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</si>
  <si>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</si>
  <si>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</si>
  <si>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</si>
  <si>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</si>
  <si>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</si>
  <si>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</si>
  <si>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</si>
  <si>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</si>
  <si>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</si>
  <si>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</si>
  <si>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</si>
  <si>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</si>
  <si>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</si>
  <si>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</si>
  <si>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</si>
  <si>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</si>
  <si>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</si>
  <si>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</si>
  <si>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</si>
  <si>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</si>
  <si>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</si>
  <si>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</si>
  <si>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</si>
  <si>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</si>
  <si>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</si>
  <si>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</si>
  <si>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</si>
  <si>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</si>
  <si>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</si>
  <si>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</si>
  <si>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</si>
  <si>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</si>
  <si>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</si>
  <si>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</si>
  <si>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</si>
  <si>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</si>
  <si>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</si>
  <si>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</si>
  <si>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</si>
  <si>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</si>
  <si>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</si>
  <si>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</si>
  <si>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</si>
  <si>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</si>
  <si>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</si>
  <si>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</si>
  <si>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</si>
  <si>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</si>
  <si>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</si>
  <si>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</si>
  <si>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</si>
  <si>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</si>
  <si>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</si>
  <si>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</si>
  <si>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</si>
  <si>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</si>
  <si>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</si>
  <si>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</si>
  <si>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</si>
  <si>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</si>
  <si>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</si>
  <si>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</si>
  <si>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</si>
  <si>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</si>
  <si>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</si>
  <si>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</si>
  <si>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</si>
  <si>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</si>
  <si>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</si>
  <si>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</si>
  <si>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</si>
  <si>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</si>
  <si>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</si>
  <si>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</si>
  <si>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</si>
  <si>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</si>
  <si>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</si>
  <si>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</si>
  <si>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</si>
  <si>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</si>
  <si>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</si>
  <si>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</si>
  <si>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</si>
  <si>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</si>
  <si>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</si>
  <si>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</si>
  <si>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</si>
  <si>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</si>
  <si>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</si>
  <si>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</si>
  <si>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</si>
  <si>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</si>
  <si>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</si>
  <si>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</si>
  <si>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</si>
  <si>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</si>
  <si>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</si>
  <si>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</si>
  <si>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</si>
  <si>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</si>
  <si>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</si>
  <si>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</si>
  <si>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</si>
  <si>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</si>
  <si>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</si>
  <si>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</si>
  <si>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</si>
  <si>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</si>
  <si>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</si>
  <si>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</si>
  <si>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</si>
  <si>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</si>
  <si>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</si>
  <si>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</si>
  <si>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</si>
  <si>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</si>
  <si>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</si>
  <si>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</si>
  <si>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</si>
  <si>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</si>
  <si>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</si>
  <si>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</si>
  <si>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</si>
  <si>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</si>
  <si>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</si>
  <si>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</si>
  <si>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</si>
  <si>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</si>
  <si>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</si>
  <si>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</si>
  <si>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</si>
  <si>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</si>
  <si>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</si>
  <si>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</si>
  <si>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</si>
  <si>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</si>
  <si>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</si>
  <si>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</si>
  <si>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</si>
  <si>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</si>
  <si>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</si>
  <si>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</si>
  <si>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</si>
  <si>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</si>
  <si>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</si>
  <si>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</si>
  <si>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</si>
  <si>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</si>
  <si>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</si>
  <si>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</si>
  <si>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</si>
  <si>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</si>
  <si>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</si>
  <si>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</si>
  <si>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</si>
  <si>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</si>
  <si>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</si>
  <si>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</si>
  <si>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</si>
  <si>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</si>
  <si>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</si>
  <si>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</si>
  <si>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</si>
  <si>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</si>
  <si>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</si>
  <si>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</si>
  <si>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</si>
  <si>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</si>
  <si>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</si>
  <si>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</si>
  <si>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</si>
  <si>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</si>
  <si>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</si>
  <si>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</si>
  <si>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</si>
  <si>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</si>
  <si>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</si>
  <si>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</si>
  <si>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</si>
  <si>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</si>
  <si>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</si>
  <si>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</si>
  <si>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</si>
  <si>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</si>
  <si>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</si>
  <si>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</si>
  <si>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</si>
  <si>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</si>
  <si>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</si>
  <si>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</si>
  <si>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</si>
  <si>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</si>
  <si>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</si>
  <si>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</si>
  <si>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</si>
  <si>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</si>
  <si>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</si>
  <si>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</si>
  <si>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</si>
  <si>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</si>
  <si>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</si>
  <si>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</si>
  <si>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</si>
  <si>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</si>
  <si>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</si>
  <si>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</si>
  <si>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</si>
  <si>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</si>
  <si>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</si>
  <si>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</si>
  <si>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</si>
  <si>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</si>
  <si>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</si>
  <si>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</si>
  <si>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</si>
  <si>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</si>
  <si>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</si>
  <si>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</si>
  <si>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</si>
  <si>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</si>
  <si>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</si>
  <si>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</si>
  <si>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</si>
  <si>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</si>
  <si>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</si>
  <si>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</si>
  <si>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</si>
  <si>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</si>
  <si>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</si>
  <si>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</si>
  <si>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</si>
  <si>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</si>
  <si>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</si>
  <si>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</si>
  <si>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</si>
  <si>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</si>
  <si>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</si>
  <si>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</si>
  <si>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</si>
  <si>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</si>
  <si>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</si>
  <si>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</si>
  <si>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</si>
  <si>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</si>
  <si>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</si>
  <si>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</si>
  <si>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</si>
  <si>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</si>
  <si>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</si>
  <si>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</si>
  <si>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</si>
  <si>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</si>
  <si>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</si>
  <si>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</si>
  <si>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</si>
  <si>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</si>
  <si>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</si>
  <si>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</si>
  <si>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</si>
  <si>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</si>
  <si>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</si>
  <si>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</si>
  <si>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</si>
  <si>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</si>
  <si>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</si>
  <si>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</si>
  <si>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</si>
  <si>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</si>
  <si>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</si>
  <si>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</si>
  <si>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</si>
  <si>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</si>
  <si>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</si>
  <si>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</si>
  <si>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</si>
  <si>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</si>
  <si>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</si>
  <si>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</si>
  <si>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</si>
  <si>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</si>
  <si>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</si>
  <si>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</si>
  <si>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</si>
  <si>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</si>
  <si>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</si>
  <si>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</si>
  <si>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</si>
  <si>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</si>
  <si>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</si>
  <si>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</si>
  <si>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</si>
  <si>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</si>
  <si>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</si>
  <si>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</si>
  <si>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</si>
  <si>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</si>
  <si>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</si>
  <si>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</si>
  <si>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</si>
  <si>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</si>
  <si>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</si>
  <si>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</si>
  <si>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</si>
  <si>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</si>
  <si>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</si>
  <si>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</si>
  <si>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</si>
  <si>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</si>
  <si>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</si>
  <si>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</si>
  <si>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</si>
  <si>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</si>
  <si>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</si>
  <si>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</si>
  <si>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</si>
  <si>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</si>
  <si>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</si>
  <si>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</si>
  <si>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</si>
  <si>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</si>
  <si>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</si>
  <si>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</si>
  <si>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</si>
  <si>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</si>
  <si>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</si>
  <si>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</si>
  <si>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</si>
  <si>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</si>
  <si>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</si>
  <si>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</si>
  <si>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</si>
  <si>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</si>
  <si>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</si>
  <si>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</si>
  <si>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</si>
  <si>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</si>
  <si>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</si>
  <si>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</si>
  <si>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</si>
  <si>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</si>
  <si>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</si>
  <si>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</si>
  <si>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</si>
  <si>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</si>
  <si>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</si>
  <si>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</si>
  <si>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</si>
  <si>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</si>
  <si>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</si>
  <si>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</si>
  <si>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</si>
  <si>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</si>
  <si>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</si>
  <si>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</si>
  <si>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</si>
  <si>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</si>
  <si>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</si>
  <si>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</si>
  <si>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</si>
  <si>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</si>
  <si>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</si>
  <si>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</si>
  <si>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</si>
  <si>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</si>
  <si>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</si>
  <si>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</si>
  <si>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</si>
  <si>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</si>
  <si>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</si>
  <si>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</si>
  <si>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</si>
  <si>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</si>
  <si>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</si>
  <si>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</si>
  <si>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</si>
  <si>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</si>
  <si>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</si>
  <si>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</si>
  <si>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</si>
  <si>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</si>
  <si>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</si>
  <si>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</si>
  <si>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</si>
  <si>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</si>
  <si>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</si>
  <si>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</si>
  <si>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</si>
  <si>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</si>
  <si>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</si>
  <si>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</si>
  <si>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</si>
  <si>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</si>
  <si>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</si>
  <si>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</si>
  <si>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</si>
  <si>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</si>
  <si>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</si>
  <si>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</si>
  <si>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</si>
  <si>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</si>
  <si>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</si>
  <si>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</si>
  <si>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</si>
  <si>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</si>
  <si>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</si>
  <si>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</si>
  <si>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</si>
  <si>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</si>
  <si>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</si>
  <si>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</si>
  <si>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</si>
  <si>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</si>
  <si>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</si>
  <si>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</si>
  <si>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</si>
  <si>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</si>
  <si>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</si>
  <si>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</si>
  <si>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</si>
  <si>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</si>
  <si>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</si>
  <si>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</si>
  <si>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</si>
  <si>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</si>
  <si>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</si>
  <si>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</si>
  <si>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</si>
  <si>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</si>
  <si>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</si>
  <si>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</si>
  <si>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</si>
  <si>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</si>
  <si>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</si>
  <si>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</si>
  <si>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</si>
  <si>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</si>
  <si>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</si>
  <si>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</si>
  <si>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</si>
  <si>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</si>
  <si>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</si>
  <si>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</si>
  <si>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</si>
  <si>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</si>
  <si>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</si>
  <si>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</si>
  <si>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</si>
  <si>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</si>
  <si>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</si>
  <si>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</si>
  <si>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</si>
  <si>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</si>
  <si>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</si>
  <si>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</si>
  <si>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</si>
  <si>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</si>
  <si>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</si>
  <si>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</si>
  <si>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</si>
  <si>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</si>
  <si>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</si>
  <si>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</si>
  <si>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</si>
  <si>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</si>
  <si>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</si>
  <si>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</si>
  <si>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</si>
  <si>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</si>
  <si>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</si>
  <si>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</si>
  <si>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</si>
  <si>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</si>
  <si>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</si>
  <si>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</si>
  <si>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</si>
  <si>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</si>
  <si>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</si>
  <si>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</si>
  <si>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</si>
  <si>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</si>
  <si>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</si>
  <si>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</si>
  <si>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</si>
  <si>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</si>
  <si>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</si>
  <si>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</si>
  <si>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</si>
  <si>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</si>
  <si>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</si>
  <si>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</si>
  <si>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</si>
  <si>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</si>
  <si>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</si>
  <si>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</si>
  <si>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</si>
  <si>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</si>
  <si>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</si>
  <si>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</si>
  <si>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</si>
  <si>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</si>
  <si>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</si>
  <si>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</si>
  <si>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</si>
  <si>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</si>
  <si>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</si>
  <si>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</si>
  <si>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</si>
  <si>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</si>
  <si>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</si>
  <si>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</si>
  <si>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</si>
  <si>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</si>
  <si>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</si>
  <si>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</si>
  <si>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</si>
  <si>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</si>
  <si>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</si>
  <si>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</si>
  <si>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</si>
  <si>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</si>
  <si>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</si>
  <si>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</si>
  <si>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</si>
  <si>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</si>
  <si>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</si>
  <si>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</si>
  <si>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</si>
  <si>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</si>
  <si>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</si>
  <si>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</si>
  <si>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</si>
  <si>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</si>
  <si>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</si>
  <si>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</si>
  <si>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</si>
  <si>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</si>
  <si>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</si>
  <si>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</si>
  <si>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</si>
  <si>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</si>
  <si>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</si>
  <si>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</si>
  <si>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</si>
  <si>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</si>
  <si>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</si>
  <si>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</si>
  <si>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</si>
  <si>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</si>
  <si>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</si>
  <si>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</si>
  <si>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</si>
  <si>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</si>
  <si>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</si>
  <si>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</si>
  <si>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</si>
  <si>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</si>
  <si>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</si>
  <si>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</si>
  <si>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</si>
  <si>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</si>
  <si>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</si>
  <si>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</si>
  <si>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</si>
  <si>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</si>
  <si>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</si>
  <si>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</si>
  <si>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</si>
  <si>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</si>
  <si>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</si>
  <si>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</si>
  <si>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</si>
  <si>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</si>
  <si>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</si>
  <si>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</si>
  <si>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</si>
  <si>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</si>
  <si>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</si>
  <si>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</si>
  <si>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</si>
  <si>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</si>
  <si>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</si>
  <si>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</si>
  <si>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</si>
  <si>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</si>
  <si>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</si>
  <si>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</si>
  <si>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</si>
  <si>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</si>
  <si>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</si>
  <si>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</si>
  <si>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</si>
  <si>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</si>
  <si>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</si>
  <si>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</si>
  <si>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</si>
  <si>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</si>
  <si>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</si>
  <si>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</si>
  <si>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</si>
  <si>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</si>
  <si>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</si>
  <si>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</si>
  <si>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</si>
  <si>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</si>
  <si>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</si>
  <si>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</si>
  <si>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</si>
  <si>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</si>
  <si>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</si>
  <si>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</si>
  <si>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</si>
  <si>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</si>
  <si>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</si>
  <si>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</si>
  <si>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</si>
  <si>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</si>
  <si>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</si>
  <si>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</si>
  <si>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</si>
  <si>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</si>
  <si>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</si>
  <si>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</si>
  <si>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</si>
  <si>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</si>
  <si>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</si>
  <si>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</si>
  <si>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</si>
  <si>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</si>
  <si>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</si>
  <si>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</si>
  <si>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</si>
  <si>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</si>
  <si>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</si>
  <si>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</si>
  <si>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</si>
  <si>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</si>
  <si>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</si>
  <si>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</si>
  <si>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</si>
  <si>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</si>
  <si>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</si>
  <si>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</si>
  <si>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</si>
  <si>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</si>
  <si>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</si>
  <si>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</si>
  <si>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</si>
  <si>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</si>
  <si>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</si>
  <si>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</si>
  <si>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</si>
  <si>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</si>
  <si>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</si>
  <si>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</si>
  <si>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</si>
  <si>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</si>
  <si>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</si>
  <si>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</si>
  <si>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</si>
  <si>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</si>
  <si>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</si>
  <si>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</si>
  <si>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</si>
  <si>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</si>
  <si>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</si>
  <si>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</si>
  <si>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</si>
  <si>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</si>
  <si>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</si>
  <si>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</si>
  <si>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</si>
  <si>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</si>
  <si>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</si>
  <si>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</si>
  <si>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</si>
  <si>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</si>
  <si>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</si>
  <si>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</si>
  <si>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</si>
  <si>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</si>
  <si>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</si>
  <si>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</si>
  <si>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</si>
  <si>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</si>
  <si>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</si>
  <si>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</si>
  <si>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</si>
  <si>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</si>
  <si>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</si>
  <si>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</si>
  <si>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</si>
  <si>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</si>
  <si>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</si>
  <si>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</si>
  <si>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</si>
  <si>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</si>
  <si>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</si>
  <si>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</si>
  <si>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</si>
  <si>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</si>
  <si>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</si>
  <si>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</si>
  <si>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</si>
  <si>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</si>
  <si>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</si>
  <si>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</si>
  <si>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</si>
  <si>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</si>
  <si>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</si>
  <si>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</si>
  <si>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</si>
  <si>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</si>
  <si>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</si>
  <si>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</si>
  <si>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</si>
  <si>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</si>
  <si>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</si>
  <si>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</si>
  <si>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</si>
  <si>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</si>
  <si>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</si>
  <si>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</si>
  <si>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</si>
  <si>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</si>
  <si>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</si>
  <si>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</si>
  <si>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</si>
  <si>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</si>
  <si>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</si>
  <si>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</si>
  <si>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</si>
  <si>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</si>
  <si>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</si>
  <si>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</si>
  <si>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</si>
  <si>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</si>
  <si>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</si>
  <si>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</si>
  <si>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</si>
  <si>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</si>
  <si>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</si>
  <si>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</si>
  <si>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</si>
  <si>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</si>
  <si>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</si>
  <si>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</si>
  <si>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</si>
  <si>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</si>
  <si>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</si>
  <si>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</si>
  <si>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</si>
  <si>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</si>
  <si>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</si>
  <si>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</si>
  <si>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</si>
  <si>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</si>
  <si>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</si>
  <si>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</si>
  <si>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</si>
  <si>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</si>
  <si>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</si>
  <si>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</si>
  <si>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</si>
  <si>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</si>
  <si>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</si>
  <si>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</si>
  <si>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</si>
  <si>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</si>
  <si>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</si>
  <si>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</si>
  <si>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</si>
  <si>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</si>
  <si>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</si>
  <si>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</si>
  <si>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</si>
  <si>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</si>
  <si>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</si>
  <si>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</si>
  <si>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</si>
  <si>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</si>
  <si>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</si>
  <si>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</si>
  <si>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</si>
  <si>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</si>
  <si>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</si>
  <si>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</si>
  <si>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</si>
  <si>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</si>
  <si>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</si>
  <si>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</si>
  <si>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</si>
  <si>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</si>
  <si>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</si>
  <si>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</si>
  <si>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</si>
  <si>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</si>
  <si>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</si>
  <si>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</si>
  <si>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</si>
  <si>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</si>
  <si>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</si>
  <si>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</si>
  <si>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</si>
  <si>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</si>
  <si>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</si>
  <si>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</si>
  <si>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</si>
  <si>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</si>
  <si>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</si>
  <si>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</si>
  <si>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</si>
  <si>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</si>
  <si>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</si>
  <si>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</si>
  <si>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</si>
  <si>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</si>
  <si>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</si>
  <si>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</si>
  <si>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</si>
  <si>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</si>
  <si>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</si>
  <si>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</si>
  <si>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</si>
  <si>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</si>
  <si>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</si>
  <si>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</si>
  <si>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</si>
  <si>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</si>
  <si>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</si>
  <si>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</si>
  <si>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</si>
  <si>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</si>
  <si>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</si>
  <si>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</si>
  <si>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</si>
  <si>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</si>
  <si>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</si>
  <si>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</si>
  <si>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</si>
  <si>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</si>
  <si>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</si>
  <si>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</si>
  <si>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</si>
  <si>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</si>
  <si>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</si>
  <si>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</si>
  <si>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</si>
  <si>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</si>
  <si>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</si>
  <si>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</si>
  <si>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</si>
  <si>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</si>
  <si>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</si>
  <si>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</si>
  <si>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</si>
  <si>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</si>
  <si>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</si>
  <si>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</si>
  <si>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</si>
  <si>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</si>
  <si>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</si>
  <si>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</si>
  <si>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</si>
  <si>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</si>
  <si>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</si>
  <si>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</si>
  <si>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</si>
  <si>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</si>
  <si>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</si>
  <si>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</si>
  <si>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</si>
  <si>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</si>
  <si>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</si>
  <si>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</si>
  <si>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</si>
  <si>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</si>
  <si>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</si>
  <si>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</si>
  <si>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</si>
  <si>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</si>
  <si>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</si>
  <si>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</si>
  <si>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</si>
  <si>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</si>
  <si>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</si>
  <si>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</si>
  <si>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</si>
  <si>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</si>
  <si>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</si>
  <si>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</si>
  <si>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</si>
  <si>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</si>
  <si>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</si>
  <si>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</si>
  <si>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</si>
  <si>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</si>
  <si>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</si>
  <si>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</si>
  <si>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</si>
  <si>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</si>
  <si>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</si>
  <si>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</si>
  <si>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</si>
  <si>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</si>
  <si>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</si>
  <si>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</si>
  <si>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</si>
  <si>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</si>
  <si>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</si>
  <si>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</si>
  <si>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</si>
  <si>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</si>
  <si>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</si>
  <si>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</si>
  <si>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</si>
  <si>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</si>
  <si>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</si>
  <si>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</si>
  <si>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</si>
  <si>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</si>
  <si>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</si>
  <si>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</si>
  <si>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</si>
  <si>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</si>
  <si>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</si>
  <si>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</si>
  <si>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</si>
  <si>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</si>
  <si>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</si>
  <si>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</si>
  <si>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</si>
  <si>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</si>
  <si>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</si>
  <si>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</si>
  <si>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</si>
  <si>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</si>
  <si>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</si>
  <si>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</si>
  <si>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</si>
  <si>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</si>
  <si>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</si>
  <si>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</si>
  <si>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</si>
  <si>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</si>
  <si>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</si>
  <si>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</si>
  <si>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</si>
  <si>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</si>
  <si>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</si>
  <si>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</si>
  <si>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</si>
  <si>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</si>
  <si>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</si>
  <si>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</si>
  <si>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</si>
  <si>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</si>
  <si>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</si>
  <si>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</si>
  <si>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</si>
  <si>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</si>
  <si>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</si>
  <si>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</si>
  <si>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</si>
  <si>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</si>
  <si>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</si>
  <si>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</si>
  <si>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</si>
  <si>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</si>
  <si>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</si>
  <si>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</si>
  <si>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</si>
  <si>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</si>
  <si>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</si>
  <si>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</si>
  <si>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</si>
  <si>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</si>
  <si>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</si>
  <si>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</si>
  <si>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</si>
  <si>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</si>
  <si>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</si>
  <si>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</si>
  <si>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</si>
  <si>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</si>
  <si>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</si>
  <si>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</si>
  <si>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</si>
  <si>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</si>
  <si>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</si>
  <si>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</si>
  <si>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</si>
  <si>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</si>
  <si>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</si>
  <si>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</si>
  <si>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</si>
  <si>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</si>
  <si>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</si>
  <si>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</si>
  <si>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</si>
  <si>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</si>
  <si>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</si>
  <si>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</si>
  <si>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</si>
  <si>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</si>
  <si>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</si>
  <si>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</si>
  <si>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</si>
  <si>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</si>
  <si>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</si>
  <si>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</si>
  <si>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</si>
  <si>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</si>
  <si>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</si>
  <si>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</si>
  <si>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</si>
  <si>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</si>
  <si>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</si>
  <si>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</si>
  <si>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</si>
  <si>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</si>
  <si>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</si>
  <si>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</si>
  <si>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</si>
  <si>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</si>
  <si>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</si>
  <si>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</si>
  <si>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</si>
  <si>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</si>
  <si>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</si>
  <si>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</si>
  <si>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</si>
  <si>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</si>
  <si>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</si>
  <si>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</si>
  <si>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</si>
  <si>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</si>
  <si>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</si>
  <si>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</si>
  <si>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</si>
  <si>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</si>
  <si>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</si>
  <si>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</si>
  <si>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</si>
  <si>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</si>
  <si>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</si>
  <si>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</si>
  <si>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</si>
  <si>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</si>
  <si>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</si>
  <si>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</si>
  <si>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</si>
  <si>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</si>
  <si>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</si>
  <si>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</si>
  <si>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</si>
  <si>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</si>
  <si>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</si>
  <si>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</si>
  <si>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</si>
  <si>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</si>
  <si>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</si>
  <si>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</si>
  <si>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</si>
  <si>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</si>
  <si>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</si>
  <si>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</si>
  <si>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</si>
  <si>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</si>
  <si>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</si>
  <si>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</si>
  <si>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</si>
  <si>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</si>
  <si>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</si>
  <si>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</si>
  <si>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</si>
  <si>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</si>
  <si>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</si>
  <si>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</si>
  <si>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</si>
  <si>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</si>
  <si>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</si>
  <si>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</si>
  <si>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</si>
  <si>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</si>
  <si>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</si>
  <si>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</si>
  <si>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</si>
  <si>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</si>
  <si>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</si>
  <si>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</si>
  <si>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</si>
  <si>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</si>
  <si>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</si>
  <si>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</si>
  <si>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</si>
  <si>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</si>
  <si>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</si>
  <si>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</si>
  <si>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</si>
  <si>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</si>
  <si>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</si>
  <si>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</si>
  <si>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</si>
  <si>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</si>
  <si>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</si>
  <si>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</si>
  <si>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</si>
  <si>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</si>
  <si>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</si>
  <si>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</si>
  <si>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</si>
  <si>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</si>
  <si>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</si>
  <si>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</si>
  <si>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</si>
  <si>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</si>
  <si>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</si>
  <si>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</si>
  <si>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</si>
  <si>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</si>
  <si>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</si>
  <si>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</si>
  <si>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</si>
  <si>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</si>
  <si>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</si>
  <si>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</si>
  <si>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</si>
  <si>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</si>
  <si>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</si>
  <si>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</si>
  <si>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</si>
  <si>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</si>
  <si>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</si>
  <si>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</si>
  <si>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</si>
  <si>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</si>
  <si>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</si>
  <si>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</si>
  <si>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</si>
  <si>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</si>
  <si>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</si>
  <si>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</si>
  <si>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</si>
  <si>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</si>
  <si>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</si>
  <si>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</si>
  <si>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</si>
  <si>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</si>
  <si>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</si>
  <si>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</si>
  <si>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</si>
  <si>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</si>
  <si>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</si>
  <si>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</si>
  <si>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</si>
  <si>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</si>
  <si>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</si>
  <si>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</si>
  <si>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</si>
  <si>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</si>
  <si>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</si>
  <si>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</si>
  <si>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</si>
  <si>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</si>
  <si>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</si>
  <si>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</si>
  <si>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</si>
  <si>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</si>
  <si>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</si>
  <si>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</si>
  <si>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</si>
  <si>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</si>
  <si>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</si>
  <si>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</si>
  <si>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</si>
  <si>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</si>
  <si>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</si>
  <si>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</si>
  <si>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</si>
  <si>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</si>
  <si>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</si>
  <si>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</si>
  <si>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</si>
  <si>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</si>
  <si>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</si>
  <si>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</si>
  <si>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</si>
  <si>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</si>
  <si>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</si>
  <si>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</si>
  <si>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</si>
  <si>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</si>
  <si>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</si>
  <si>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</si>
  <si>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</si>
  <si>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</si>
  <si>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</si>
  <si>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</si>
  <si>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</si>
  <si>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</si>
  <si>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</si>
  <si>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</si>
  <si>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</si>
  <si>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</si>
  <si>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</si>
  <si>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</si>
  <si>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</si>
  <si>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</si>
  <si>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</si>
  <si>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</si>
  <si>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</si>
  <si>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</si>
  <si>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</si>
  <si>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</si>
  <si>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</si>
  <si>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</si>
  <si>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</si>
  <si>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</si>
  <si>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</si>
  <si>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</si>
  <si>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</si>
  <si>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</si>
  <si>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</si>
  <si>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</si>
  <si>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</si>
  <si>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</si>
  <si>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</si>
  <si>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</si>
  <si>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</si>
  <si>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</si>
  <si>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</si>
  <si>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</si>
  <si>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</si>
  <si>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</si>
  <si>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</si>
  <si>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</si>
  <si>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</si>
  <si>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</si>
  <si>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</si>
  <si>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</si>
  <si>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</si>
  <si>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</si>
  <si>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</si>
  <si>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</si>
  <si>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</si>
  <si>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</si>
  <si>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</si>
  <si>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</si>
  <si>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</si>
  <si>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</si>
  <si>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</si>
  <si>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</si>
  <si>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</si>
  <si>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</si>
  <si>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</si>
  <si>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</si>
  <si>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</si>
  <si>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</si>
  <si>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</si>
  <si>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</si>
  <si>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</si>
  <si>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</si>
  <si>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</si>
  <si>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</si>
  <si>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</si>
  <si>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</si>
  <si>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</si>
  <si>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</si>
  <si>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</si>
  <si>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</si>
  <si>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</si>
  <si>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</si>
  <si>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</si>
  <si>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</si>
  <si>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</si>
  <si>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</si>
  <si>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</si>
  <si>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</si>
  <si>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</si>
  <si>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</si>
  <si>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</si>
  <si>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</si>
  <si>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</si>
  <si>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</si>
  <si>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</si>
  <si>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</si>
  <si>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</si>
  <si>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</si>
  <si>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</si>
  <si>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</si>
  <si>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</si>
  <si>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</si>
  <si>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</si>
  <si>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</si>
  <si>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</si>
  <si>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</si>
  <si>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</si>
  <si>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</si>
  <si>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</si>
  <si>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</si>
  <si>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</si>
  <si>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</si>
  <si>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</si>
  <si>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</si>
  <si>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</si>
  <si>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</si>
  <si>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</si>
  <si>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</si>
  <si>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</si>
  <si>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</si>
  <si>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</si>
  <si>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</si>
  <si>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</si>
  <si>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</si>
  <si>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</si>
  <si>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</si>
  <si>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</si>
  <si>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</si>
  <si>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</si>
  <si>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</si>
  <si>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</si>
  <si>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</si>
  <si>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</si>
  <si>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</si>
  <si>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</si>
  <si>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</si>
  <si>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</si>
  <si>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</si>
  <si>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</si>
  <si>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</si>
  <si>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</si>
  <si>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</si>
  <si>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</si>
  <si>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</si>
  <si>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</si>
  <si>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</si>
  <si>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</si>
  <si>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</si>
  <si>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</si>
  <si>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</si>
  <si>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</si>
  <si>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</si>
  <si>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</si>
  <si>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</si>
  <si>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</si>
  <si>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</si>
  <si>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</si>
  <si>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</si>
  <si>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</si>
  <si>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</si>
  <si>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</si>
  <si>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</si>
  <si>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</si>
  <si>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</si>
  <si>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</si>
  <si>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</si>
  <si>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</si>
  <si>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</si>
  <si>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</si>
  <si>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</si>
  <si>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</si>
  <si>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</si>
  <si>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</si>
  <si>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</si>
  <si>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</si>
  <si>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</si>
  <si>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</si>
  <si>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</si>
  <si>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</si>
  <si>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</si>
  <si>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</si>
  <si>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</si>
  <si>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</si>
  <si>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</si>
  <si>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</si>
  <si>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</si>
  <si>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</si>
  <si>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</si>
  <si>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</si>
  <si>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</si>
  <si>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</si>
  <si>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</si>
  <si>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</si>
  <si>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</si>
  <si>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</si>
  <si>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</si>
  <si>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</si>
  <si>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</si>
  <si>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</si>
  <si>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</si>
  <si>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</si>
  <si>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</si>
  <si>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</si>
  <si>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</si>
  <si>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</si>
  <si>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</si>
  <si>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</si>
  <si>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</si>
  <si>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</si>
  <si>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</si>
  <si>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</si>
  <si>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</si>
  <si>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</si>
  <si>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</si>
  <si>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</si>
  <si>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</si>
  <si>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</si>
  <si>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</si>
  <si>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</si>
  <si>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</si>
  <si>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</si>
  <si>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</si>
  <si>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</si>
  <si>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</si>
  <si>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</si>
  <si>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</si>
  <si>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</si>
  <si>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</si>
  <si>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</si>
  <si>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</si>
  <si>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</si>
  <si>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</si>
  <si>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</si>
  <si>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</si>
  <si>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</si>
  <si>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</si>
  <si>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</si>
  <si>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</si>
  <si>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</si>
  <si>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</si>
  <si>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</si>
  <si>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</si>
  <si>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</si>
  <si>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</si>
  <si>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</si>
  <si>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</si>
  <si>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</si>
  <si>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</si>
  <si>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</si>
  <si>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</si>
  <si>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</si>
  <si>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</si>
  <si>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</si>
  <si>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</si>
  <si>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</si>
  <si>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</si>
  <si>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</si>
  <si>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</si>
  <si>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</si>
  <si>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</si>
  <si>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</si>
  <si>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</si>
  <si>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</si>
  <si>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</si>
  <si>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</si>
  <si>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</si>
  <si>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</si>
  <si>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</si>
  <si>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</si>
  <si>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</si>
  <si>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</si>
  <si>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</si>
  <si>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</si>
  <si>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</si>
  <si>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</si>
  <si>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</si>
  <si>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</si>
  <si>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</si>
  <si>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</si>
  <si>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</si>
  <si>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</si>
  <si>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</si>
  <si>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</si>
  <si>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</si>
  <si>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</si>
  <si>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</si>
  <si>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</si>
  <si>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</si>
  <si>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</si>
  <si>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</si>
  <si>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</si>
  <si>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</si>
  <si>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</si>
  <si>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</si>
  <si>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</si>
  <si>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</si>
  <si>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</si>
  <si>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</si>
  <si>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</si>
  <si>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</si>
  <si>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</si>
  <si>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</si>
  <si>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</si>
  <si>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</si>
  <si>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</si>
  <si>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</si>
  <si>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</si>
  <si>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</si>
  <si>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</si>
  <si>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</si>
  <si>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</si>
  <si>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</si>
  <si>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</si>
  <si>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</si>
  <si>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</si>
  <si>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</si>
  <si>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</si>
  <si>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</si>
  <si>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</si>
  <si>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</si>
  <si>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</si>
  <si>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</si>
  <si>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</si>
  <si>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</si>
  <si>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</si>
  <si>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</si>
  <si>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</si>
  <si>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</si>
  <si>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</si>
  <si>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</si>
  <si>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</si>
  <si>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</si>
  <si>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</si>
  <si>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</si>
  <si>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</si>
  <si>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</si>
  <si>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</si>
  <si>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</si>
  <si>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</si>
  <si>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</si>
  <si>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</si>
  <si>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</si>
  <si>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</si>
  <si>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</si>
  <si>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</si>
  <si>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</si>
  <si>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</si>
  <si>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</si>
  <si>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</si>
  <si>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</si>
  <si>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</si>
  <si>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</si>
  <si>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</si>
  <si>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</si>
  <si>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</si>
  <si>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</si>
  <si>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</si>
  <si>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</si>
  <si>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</si>
  <si>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</si>
  <si>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</si>
  <si>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</si>
  <si>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</si>
  <si>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</si>
  <si>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</si>
  <si>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</si>
  <si>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</si>
  <si>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</si>
  <si>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</si>
  <si>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</si>
  <si>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</si>
  <si>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</si>
  <si>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</si>
  <si>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</si>
  <si>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</si>
  <si>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</si>
  <si>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</si>
  <si>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</si>
  <si>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</si>
  <si>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</si>
  <si>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</si>
  <si>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</si>
  <si>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</si>
  <si>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</si>
  <si>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</si>
  <si>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</si>
  <si>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</si>
  <si>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</si>
  <si>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</si>
  <si>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</si>
  <si>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</si>
  <si>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</si>
  <si>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</si>
  <si>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</si>
  <si>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</si>
  <si>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</si>
  <si>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</si>
  <si>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</si>
  <si>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</si>
  <si>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</si>
  <si>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</si>
  <si>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</si>
  <si>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</si>
  <si>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</si>
  <si>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</si>
  <si>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</si>
  <si>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</si>
  <si>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</si>
  <si>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</si>
  <si>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</si>
  <si>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</si>
  <si>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</si>
  <si>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</si>
  <si>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</si>
  <si>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</si>
  <si>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</si>
  <si>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</si>
  <si>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</si>
  <si>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</si>
  <si>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</si>
  <si>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</si>
  <si>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</si>
  <si>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</si>
  <si>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</si>
  <si>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</si>
  <si>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</si>
  <si>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</si>
  <si>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</si>
  <si>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</si>
  <si>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</si>
  <si>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</si>
  <si>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</si>
  <si>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</si>
  <si>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</si>
  <si>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</si>
  <si>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</si>
  <si>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</si>
  <si>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</si>
  <si>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</si>
  <si>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</si>
  <si>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</si>
  <si>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</si>
  <si>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</si>
  <si>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</si>
  <si>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</si>
  <si>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</si>
  <si>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</si>
  <si>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</si>
  <si>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</si>
  <si>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</si>
  <si>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</si>
  <si>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</si>
  <si>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</si>
  <si>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</si>
  <si>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</si>
  <si>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</si>
  <si>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</si>
  <si>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</si>
  <si>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</si>
  <si>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</si>
  <si>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</si>
  <si>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</si>
  <si>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</si>
  <si>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</si>
  <si>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</si>
  <si>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</si>
  <si>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</si>
  <si>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</si>
  <si>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</si>
  <si>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</si>
  <si>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</si>
  <si>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</si>
  <si>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</si>
  <si>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</si>
  <si>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</si>
  <si>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</si>
  <si>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</si>
  <si>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</si>
  <si>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</si>
  <si>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</si>
  <si>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</si>
  <si>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</si>
  <si>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</si>
  <si>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</si>
  <si>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</si>
  <si>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</si>
  <si>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</si>
  <si>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</si>
  <si>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</si>
  <si>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</si>
  <si>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</si>
  <si>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</si>
  <si>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</si>
  <si>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</si>
  <si>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</si>
  <si>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</si>
  <si>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</si>
  <si>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</si>
  <si>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</si>
  <si>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</si>
  <si>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</si>
  <si>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</si>
  <si>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</si>
  <si>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</si>
  <si>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</si>
  <si>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</si>
  <si>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</si>
  <si>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</si>
  <si>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</si>
  <si>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</si>
  <si>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</si>
  <si>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</si>
  <si>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</si>
  <si>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</si>
  <si>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</si>
  <si>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</si>
  <si>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</si>
  <si>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</si>
  <si>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</si>
  <si>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</si>
  <si>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</si>
  <si>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</si>
  <si>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</si>
  <si>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</si>
  <si>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</si>
  <si>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</si>
  <si>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</si>
  <si>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</si>
  <si>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</si>
  <si>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</si>
  <si>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</si>
  <si>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</si>
  <si>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</si>
  <si>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</si>
  <si>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</si>
  <si>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</si>
  <si>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</si>
  <si>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</si>
  <si>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</si>
  <si>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</si>
  <si>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</si>
  <si>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</si>
  <si>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</si>
  <si>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</si>
  <si>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</si>
  <si>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</si>
  <si>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</si>
  <si>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</si>
  <si>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</si>
  <si>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</si>
  <si>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</si>
  <si>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</si>
  <si>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</si>
  <si>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</si>
  <si>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</si>
  <si>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</si>
  <si>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</si>
  <si>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</si>
  <si>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</si>
  <si>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</si>
  <si>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</si>
  <si>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</si>
  <si>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</si>
  <si>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</si>
  <si>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</si>
  <si>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</si>
  <si>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</si>
  <si>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</si>
  <si>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</si>
  <si>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</si>
  <si>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</si>
  <si>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</si>
  <si>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</si>
  <si>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</si>
  <si>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</si>
  <si>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</si>
  <si>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</si>
  <si>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</si>
  <si>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</si>
  <si>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</si>
  <si>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</si>
  <si>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</si>
  <si>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</si>
  <si>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</si>
  <si>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</si>
  <si>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</si>
  <si>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</si>
  <si>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</si>
  <si>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</si>
  <si>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</si>
  <si>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</si>
  <si>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</si>
  <si>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</si>
  <si>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</si>
  <si>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</si>
  <si>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</si>
  <si>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</si>
  <si>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</si>
  <si>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</si>
  <si>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</si>
  <si>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</si>
  <si>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</si>
  <si>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</si>
  <si>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</si>
  <si>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</si>
  <si>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</si>
  <si>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</si>
  <si>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</si>
  <si>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</si>
  <si>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</si>
  <si>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</si>
  <si>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</si>
  <si>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</si>
  <si>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</si>
  <si>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</si>
  <si>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</si>
  <si>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</si>
  <si>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</si>
  <si>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</si>
  <si>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</si>
  <si>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</si>
  <si>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</si>
  <si>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</si>
  <si>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</si>
  <si>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</si>
  <si>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</si>
  <si>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</si>
  <si>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</si>
  <si>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</si>
  <si>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</si>
  <si>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</si>
  <si>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</si>
  <si>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</si>
  <si>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</si>
  <si>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</si>
  <si>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</si>
  <si>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</si>
  <si>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</si>
  <si>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</si>
  <si>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</si>
  <si>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</si>
  <si>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</si>
  <si>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</si>
  <si>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</si>
  <si>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</si>
  <si>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</si>
  <si>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</si>
  <si>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</si>
  <si>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</si>
  <si>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</si>
  <si>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</si>
  <si>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</si>
  <si>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</si>
  <si>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</si>
  <si>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</si>
  <si>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</si>
  <si>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</si>
  <si>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</si>
  <si>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</si>
  <si>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</si>
  <si>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</si>
  <si>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</si>
  <si>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</si>
  <si>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</si>
  <si>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</si>
  <si>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</si>
  <si>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</si>
  <si>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</si>
  <si>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</si>
  <si>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</si>
  <si>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</si>
  <si>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</si>
  <si>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</si>
  <si>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</si>
  <si>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</si>
  <si>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</si>
  <si>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</si>
  <si>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</si>
  <si>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</si>
  <si>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</si>
  <si>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</si>
  <si>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</si>
  <si>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</si>
  <si>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</si>
  <si>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</si>
  <si>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</si>
  <si>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</si>
  <si>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</si>
  <si>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</si>
  <si>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</si>
  <si>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</si>
  <si>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</si>
  <si>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</si>
  <si>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</si>
  <si>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</si>
  <si>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</si>
  <si>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</si>
  <si>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</si>
  <si>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</si>
  <si>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</si>
  <si>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</si>
  <si>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</si>
  <si>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</si>
  <si>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</si>
  <si>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</si>
  <si>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</si>
  <si>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</si>
  <si>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</si>
  <si>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</si>
  <si>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</si>
  <si>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</si>
  <si>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</si>
  <si>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</si>
  <si>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</si>
  <si>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</si>
  <si>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</si>
  <si>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</si>
  <si>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</si>
  <si>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</si>
  <si>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</si>
  <si>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</si>
  <si>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</si>
  <si>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</si>
  <si>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</si>
  <si>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</si>
  <si>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</si>
  <si>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</si>
  <si>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</si>
  <si>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</si>
  <si>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</si>
  <si>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</si>
  <si>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</si>
  <si>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</si>
  <si>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</si>
  <si>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</si>
  <si>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</si>
  <si>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</si>
  <si>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</si>
  <si>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</si>
  <si>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</si>
  <si>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</si>
  <si>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</si>
  <si>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</si>
  <si>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</si>
  <si>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</si>
  <si>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</si>
  <si>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</si>
  <si>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</si>
  <si>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</si>
  <si>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</si>
  <si>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</si>
  <si>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</si>
  <si>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</si>
  <si>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</si>
  <si>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</si>
  <si>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</si>
  <si>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</si>
  <si>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</si>
  <si>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</si>
  <si>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</si>
  <si>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</si>
  <si>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</si>
  <si>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</si>
  <si>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</si>
  <si>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</si>
  <si>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</si>
  <si>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</si>
  <si>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</si>
  <si>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</si>
  <si>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</si>
  <si>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</si>
  <si>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</si>
  <si>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</si>
  <si>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</si>
  <si>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</si>
  <si>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</si>
  <si>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</si>
  <si>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</si>
  <si>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</si>
  <si>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</si>
  <si>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</si>
  <si>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</si>
  <si>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</si>
  <si>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</si>
  <si>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</si>
  <si>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</si>
  <si>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</si>
  <si>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</si>
  <si>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</si>
  <si>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</si>
  <si>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</si>
  <si>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</si>
  <si>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</si>
  <si>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</si>
  <si>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</si>
  <si>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</si>
  <si>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</si>
  <si>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</si>
  <si>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</si>
  <si>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</si>
  <si>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</si>
  <si>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</si>
  <si>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</si>
  <si>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</si>
  <si>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</si>
  <si>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</si>
  <si>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</si>
  <si>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</si>
  <si>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</si>
  <si>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</si>
  <si>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</si>
  <si>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</si>
  <si>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</si>
  <si>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</si>
  <si>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</si>
  <si>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</si>
  <si>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</si>
  <si>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</si>
  <si>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</si>
  <si>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</si>
  <si>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</si>
  <si>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</si>
  <si>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</si>
  <si>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</si>
  <si>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</si>
  <si>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</si>
  <si>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</si>
  <si>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</si>
  <si>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</si>
  <si>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</si>
  <si>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</si>
  <si>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</si>
  <si>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</si>
  <si>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</si>
  <si>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</si>
  <si>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</si>
  <si>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</si>
  <si>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</si>
  <si>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</si>
  <si>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</si>
  <si>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</si>
  <si>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</si>
  <si>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</si>
  <si>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</si>
  <si>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</si>
  <si>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</si>
  <si>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</si>
  <si>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</si>
  <si>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</si>
  <si>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</si>
  <si>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</si>
  <si>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</si>
  <si>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</si>
  <si>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</si>
  <si>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</si>
  <si>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</si>
  <si>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</si>
  <si>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</si>
  <si>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</si>
  <si>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</si>
  <si>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</si>
  <si>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</si>
  <si>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</si>
  <si>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</si>
  <si>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</si>
  <si>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</si>
  <si>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</si>
  <si>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</si>
  <si>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</si>
  <si>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</si>
  <si>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</si>
  <si>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</si>
  <si>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</si>
  <si>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</si>
  <si>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</si>
  <si>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</si>
  <si>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</si>
  <si>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</si>
  <si>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</si>
  <si>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</si>
  <si>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</si>
  <si>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</si>
  <si>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</si>
  <si>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</si>
  <si>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</si>
  <si>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</si>
  <si>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</si>
  <si>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</si>
  <si>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</si>
  <si>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</si>
  <si>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</si>
  <si>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</si>
  <si>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</si>
  <si>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</si>
  <si>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</si>
  <si>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</si>
  <si>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</si>
  <si>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</si>
  <si>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</si>
  <si>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</si>
  <si>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</si>
  <si>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</si>
  <si>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</si>
  <si>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</si>
  <si>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</si>
  <si>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</si>
  <si>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</si>
  <si>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</si>
  <si>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</si>
  <si>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</si>
  <si>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</si>
  <si>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</si>
  <si>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</si>
  <si>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</si>
  <si>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</si>
  <si>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</si>
  <si>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</si>
  <si>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</si>
  <si>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</si>
  <si>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</si>
  <si>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</si>
  <si>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</si>
  <si>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</si>
  <si>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</si>
  <si>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</si>
  <si>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</si>
  <si>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</si>
  <si>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</si>
  <si>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</si>
  <si>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</si>
  <si>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</si>
  <si>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</si>
  <si>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</si>
  <si>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</si>
  <si>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</si>
  <si>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</si>
  <si>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</si>
  <si>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</si>
  <si>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</si>
  <si>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</si>
  <si>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</si>
  <si>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</si>
  <si>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</si>
  <si>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</si>
  <si>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</si>
  <si>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</si>
  <si>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</si>
  <si>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</si>
  <si>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</si>
  <si>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</si>
  <si>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</si>
  <si>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</si>
  <si>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</si>
  <si>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</si>
  <si>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</si>
  <si>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</si>
  <si>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</si>
  <si>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</si>
  <si>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</si>
  <si>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</si>
  <si>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</si>
  <si>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</si>
  <si>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</si>
  <si>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</si>
  <si>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</si>
  <si>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</si>
  <si>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</si>
  <si>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</si>
  <si>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</si>
  <si>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</si>
  <si>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</si>
  <si>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</si>
  <si>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</si>
  <si>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</si>
  <si>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</si>
  <si>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</si>
  <si>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</si>
  <si>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</si>
  <si>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</si>
  <si>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</si>
  <si>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</si>
  <si>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</si>
  <si>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</si>
  <si>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</si>
  <si>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</si>
  <si>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</si>
  <si>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</si>
  <si>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</si>
  <si>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</si>
  <si>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</si>
  <si>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</si>
  <si>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</si>
  <si>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</si>
  <si>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</si>
  <si>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</si>
  <si>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</si>
  <si>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</si>
  <si>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</si>
  <si>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</si>
  <si>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</si>
  <si>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</si>
  <si>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</si>
  <si>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</si>
  <si>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</si>
  <si>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</si>
  <si>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</si>
  <si>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</si>
  <si>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</si>
  <si>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</si>
  <si>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</si>
  <si>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</si>
  <si>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</si>
  <si>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</si>
  <si>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</si>
  <si>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</si>
  <si>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</si>
  <si>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</si>
  <si>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</si>
  <si>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</si>
  <si>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</si>
  <si>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</si>
  <si>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</si>
  <si>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</si>
  <si>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</si>
  <si>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</si>
  <si>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</si>
  <si>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</si>
  <si>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</si>
  <si>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</si>
  <si>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</si>
  <si>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</si>
  <si>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</si>
  <si>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</si>
  <si>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</si>
  <si>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</si>
  <si>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</si>
  <si>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</si>
  <si>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</si>
  <si>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</si>
  <si>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</si>
  <si>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</si>
  <si>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</si>
  <si>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</si>
  <si>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</si>
  <si>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</si>
  <si>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</si>
  <si>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</si>
  <si>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</si>
  <si>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</si>
  <si>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</si>
  <si>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</si>
  <si>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</si>
  <si>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</si>
  <si>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</si>
  <si>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</si>
  <si>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</si>
  <si>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</si>
  <si>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</si>
  <si>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</si>
  <si>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</si>
  <si>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</si>
  <si>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</si>
  <si>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</si>
  <si>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</si>
  <si>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</si>
  <si>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</si>
  <si>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</si>
  <si>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</si>
  <si>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</si>
  <si>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</si>
  <si>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</si>
  <si>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</si>
  <si>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</si>
  <si>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</si>
  <si>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</si>
  <si>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</si>
  <si>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</si>
  <si>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</si>
  <si>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</si>
  <si>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</si>
  <si>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</si>
  <si>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</si>
  <si>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</si>
  <si>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</si>
  <si>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</si>
  <si>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</si>
  <si>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</si>
  <si>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</si>
  <si>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</si>
  <si>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</si>
  <si>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</si>
  <si>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</si>
  <si>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</si>
  <si>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</si>
  <si>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</si>
  <si>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</si>
  <si>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</si>
  <si>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</si>
  <si>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</si>
  <si>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</si>
  <si>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</si>
  <si>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</si>
  <si>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</si>
  <si>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</si>
  <si>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</si>
  <si>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</si>
  <si>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</si>
  <si>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</si>
  <si>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</si>
  <si>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</si>
  <si>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</si>
  <si>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</si>
  <si>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</si>
  <si>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</si>
  <si>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</si>
  <si>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</si>
  <si>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</si>
  <si>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</si>
  <si>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</si>
  <si>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</si>
  <si>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</si>
  <si>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</si>
  <si>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</si>
  <si>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</si>
  <si>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</si>
  <si>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</si>
  <si>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</si>
  <si>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</si>
  <si>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</si>
  <si>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</si>
  <si>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</si>
  <si>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</si>
  <si>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</si>
  <si>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</si>
  <si>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</si>
  <si>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</si>
  <si>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</si>
  <si>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</si>
  <si>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</si>
  <si>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</si>
  <si>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</si>
  <si>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</si>
  <si>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</si>
  <si>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</si>
  <si>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</si>
  <si>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</si>
  <si>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</si>
  <si>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</si>
  <si>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</si>
  <si>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</si>
  <si>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</si>
  <si>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</si>
  <si>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</si>
  <si>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</si>
  <si>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</si>
  <si>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</si>
  <si>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</si>
  <si>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</si>
  <si>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</si>
  <si>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</si>
  <si>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</si>
  <si>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</si>
  <si>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</si>
  <si>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</si>
  <si>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</si>
  <si>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</si>
  <si>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</si>
  <si>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</si>
  <si>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</si>
  <si>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</si>
  <si>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</si>
  <si>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</si>
  <si>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</si>
  <si>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</si>
  <si>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</si>
  <si>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</si>
  <si>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</si>
  <si>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</si>
  <si>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</si>
  <si>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</si>
  <si>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</si>
  <si>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</si>
  <si>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</si>
  <si>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</si>
  <si>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</si>
  <si>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</si>
  <si>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</si>
  <si>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</si>
  <si>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</si>
  <si>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</si>
  <si>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</si>
  <si>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</si>
  <si>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</si>
  <si>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</si>
  <si>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</si>
  <si>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</si>
  <si>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</si>
  <si>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</si>
  <si>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</si>
  <si>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</si>
  <si>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</si>
  <si>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</si>
  <si>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</si>
  <si>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</si>
  <si>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</si>
  <si>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</si>
  <si>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</si>
  <si>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</si>
  <si>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</si>
  <si>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</si>
  <si>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</si>
  <si>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</si>
  <si>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</si>
  <si>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</si>
  <si>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</si>
  <si>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</si>
  <si>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</si>
  <si>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</si>
  <si>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</si>
  <si>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</si>
  <si>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</si>
  <si>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</si>
  <si>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</si>
  <si>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</si>
  <si>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</si>
  <si>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</si>
  <si>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</si>
  <si>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</si>
  <si>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</si>
  <si>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</si>
  <si>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</si>
  <si>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</si>
  <si>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</si>
  <si>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</si>
  <si>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</si>
  <si>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</si>
  <si>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</si>
  <si>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</si>
  <si>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</si>
  <si>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</si>
  <si>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</si>
  <si>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</si>
  <si>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</si>
  <si>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</si>
  <si>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</si>
  <si>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</si>
  <si>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</si>
  <si>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</si>
  <si>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</si>
  <si>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</si>
  <si>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</si>
  <si>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</si>
  <si>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</si>
  <si>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</si>
  <si>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</si>
  <si>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</si>
  <si>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</si>
  <si>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</si>
  <si>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</si>
  <si>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</si>
  <si>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</si>
  <si>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</si>
  <si>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</si>
  <si>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</si>
  <si>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</si>
  <si>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</si>
  <si>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</si>
  <si>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</si>
  <si>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</si>
  <si>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</si>
  <si>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</si>
  <si>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</si>
  <si>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</si>
  <si>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</si>
  <si>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</si>
  <si>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</si>
  <si>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</si>
  <si>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</si>
  <si>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</si>
  <si>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</si>
  <si>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</si>
  <si>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</si>
  <si>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</si>
  <si>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</si>
  <si>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</si>
  <si>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</si>
  <si>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</si>
  <si>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</si>
  <si>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</si>
  <si>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</si>
  <si>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</si>
  <si>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</si>
  <si>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</si>
  <si>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</si>
  <si>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</si>
  <si>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</si>
  <si>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</si>
  <si>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</si>
  <si>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</si>
  <si>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</si>
  <si>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</si>
  <si>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</si>
  <si>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</si>
  <si>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</si>
  <si>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</si>
  <si>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</si>
  <si>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</si>
  <si>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</si>
  <si>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</si>
  <si>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</si>
  <si>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</si>
  <si>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</si>
  <si>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</si>
  <si>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</si>
  <si>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</si>
  <si>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</si>
  <si>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</si>
  <si>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</si>
  <si>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</si>
  <si>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</si>
  <si>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</si>
  <si>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</si>
  <si>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</si>
  <si>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</si>
  <si>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</si>
  <si>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</si>
  <si>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</si>
  <si>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</si>
  <si>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</si>
  <si>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</si>
  <si>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</si>
  <si>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</si>
  <si>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</si>
  <si>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</si>
  <si>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</si>
  <si>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</si>
  <si>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</si>
  <si>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</si>
  <si>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</si>
  <si>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</si>
  <si>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</si>
  <si>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</si>
  <si>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</si>
  <si>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</si>
  <si>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</si>
  <si>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</si>
  <si>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</si>
  <si>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</si>
  <si>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</si>
  <si>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</si>
  <si>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</si>
  <si>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</si>
  <si>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</si>
  <si>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</si>
  <si>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</si>
  <si>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</si>
  <si>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</si>
  <si>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</si>
  <si>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</si>
  <si>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</si>
  <si>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</si>
  <si>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</si>
  <si>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</si>
  <si>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</si>
  <si>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</si>
  <si>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</si>
  <si>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</si>
  <si>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</si>
  <si>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</si>
  <si>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</si>
  <si>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</si>
  <si>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</si>
  <si>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</si>
  <si>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</si>
  <si>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</si>
  <si>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</si>
  <si>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</si>
  <si>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</si>
  <si>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</si>
  <si>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</si>
  <si>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</si>
  <si>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</si>
  <si>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</si>
  <si>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</si>
  <si>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</si>
  <si>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</si>
  <si>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</si>
  <si>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</si>
  <si>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</si>
  <si>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</si>
  <si>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</si>
  <si>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</si>
  <si>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</si>
  <si>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</si>
  <si>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</si>
  <si>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</si>
  <si>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</si>
  <si>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</si>
  <si>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</si>
  <si>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</si>
  <si>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</si>
  <si>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</si>
  <si>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</si>
  <si>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</si>
  <si>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</si>
  <si>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</si>
  <si>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</si>
  <si>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</si>
  <si>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</si>
  <si>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</si>
  <si>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</si>
  <si>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</si>
  <si>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</si>
  <si>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</si>
  <si>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</si>
  <si>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</si>
  <si>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</si>
  <si>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</si>
  <si>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</si>
  <si>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</si>
  <si>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</si>
  <si>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</si>
  <si>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</si>
  <si>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</si>
  <si>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</si>
  <si>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</si>
  <si>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</si>
  <si>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</si>
  <si>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</si>
  <si>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</si>
  <si>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</si>
  <si>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</si>
  <si>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</si>
  <si>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</si>
  <si>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</si>
  <si>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</si>
  <si>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</si>
  <si>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</si>
  <si>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</si>
  <si>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</si>
  <si>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</si>
  <si>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</si>
  <si>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</si>
  <si>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</si>
  <si>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</si>
  <si>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</si>
  <si>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</si>
  <si>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</si>
  <si>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</si>
  <si>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</si>
  <si>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</si>
  <si>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</si>
  <si>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</si>
  <si>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</si>
  <si>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</si>
  <si>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</si>
  <si>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</si>
  <si>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</si>
  <si>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</si>
  <si>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</si>
  <si>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</si>
  <si>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</si>
  <si>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</si>
  <si>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</si>
  <si>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</si>
  <si>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</si>
  <si>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</si>
  <si>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</si>
  <si>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</si>
  <si>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</si>
  <si>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</si>
  <si>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</si>
  <si>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</si>
  <si>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</si>
  <si>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</si>
  <si>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</si>
  <si>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</si>
  <si>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</si>
  <si>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</si>
  <si>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</si>
  <si>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</si>
  <si>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</si>
  <si>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</si>
  <si>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</si>
  <si>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</si>
  <si>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</si>
  <si>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</si>
  <si>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</si>
  <si>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</si>
  <si>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</si>
  <si>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</si>
  <si>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</si>
  <si>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</si>
  <si>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</si>
  <si>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</si>
  <si>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</si>
  <si>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</si>
  <si>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</si>
  <si>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</si>
  <si>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</si>
  <si>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</si>
  <si>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</si>
  <si>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</si>
  <si>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</si>
  <si>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</si>
  <si>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</si>
  <si>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</si>
  <si>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</si>
  <si>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</si>
  <si>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</si>
  <si>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</si>
  <si>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</si>
  <si>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</si>
  <si>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</si>
  <si>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</si>
  <si>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</si>
  <si>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</si>
  <si>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</si>
  <si>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</si>
  <si>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</si>
  <si>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</si>
  <si>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</si>
  <si>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</si>
  <si>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</si>
  <si>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</si>
  <si>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</si>
  <si>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</si>
  <si>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</si>
  <si>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</si>
  <si>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</si>
  <si>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</si>
  <si>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</si>
  <si>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</si>
  <si>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</si>
  <si>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</si>
  <si>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</si>
  <si>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</si>
  <si>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</si>
  <si>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</si>
  <si>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</si>
  <si>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</si>
  <si>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</si>
  <si>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</si>
  <si>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</si>
  <si>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</si>
  <si>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</si>
  <si>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</si>
  <si>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</si>
  <si>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</si>
  <si>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</si>
  <si>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</si>
  <si>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</si>
  <si>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</si>
  <si>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</si>
  <si>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</si>
  <si>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</si>
  <si>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</si>
  <si>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</si>
  <si>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</si>
  <si>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</si>
  <si>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</si>
  <si>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</si>
  <si>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</si>
  <si>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</si>
  <si>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</si>
  <si>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</si>
  <si>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</si>
  <si>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</si>
  <si>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</si>
  <si>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</si>
  <si>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</si>
  <si>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</si>
  <si>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</si>
  <si>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</si>
  <si>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</si>
  <si>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</si>
  <si>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</si>
  <si>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</si>
  <si>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</si>
  <si>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</si>
  <si>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</si>
  <si>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</si>
  <si>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</si>
  <si>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</si>
  <si>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</si>
  <si>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</si>
  <si>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</si>
  <si>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</si>
  <si>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</si>
  <si>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</si>
  <si>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</si>
  <si>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</si>
  <si>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</si>
  <si>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</si>
  <si>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</si>
  <si>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</si>
  <si>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</si>
  <si>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</si>
  <si>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</si>
  <si>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</si>
  <si>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</si>
  <si>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</si>
  <si>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</si>
  <si>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</si>
  <si>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</si>
  <si>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</si>
  <si>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</si>
  <si>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</si>
  <si>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</si>
  <si>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</si>
  <si>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</si>
  <si>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</si>
  <si>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</si>
  <si>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</si>
  <si>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</si>
  <si>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</si>
  <si>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</si>
  <si>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</si>
  <si>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</si>
  <si>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</si>
  <si>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</si>
  <si>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</si>
  <si>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</si>
  <si>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</si>
  <si>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</si>
  <si>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</si>
  <si>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</si>
  <si>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</si>
  <si>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</si>
  <si>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</si>
  <si>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</si>
  <si>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</si>
  <si>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</si>
  <si>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</si>
  <si>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</si>
  <si>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</si>
  <si>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</si>
  <si>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</si>
  <si>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</si>
  <si>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</si>
  <si>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</si>
  <si>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</si>
  <si>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</si>
  <si>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</si>
  <si>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</si>
  <si>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</si>
  <si>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</si>
  <si>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</si>
  <si>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</si>
  <si>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</si>
  <si>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</si>
  <si>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</si>
  <si>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</si>
  <si>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</si>
  <si>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</si>
  <si>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</si>
  <si>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</si>
  <si>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</si>
  <si>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</si>
  <si>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</si>
  <si>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</si>
  <si>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</si>
  <si>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</si>
  <si>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</si>
  <si>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</si>
  <si>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</si>
  <si>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</si>
  <si>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</si>
  <si>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</si>
  <si>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</si>
  <si>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</si>
  <si>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</si>
  <si>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</si>
  <si>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</si>
  <si>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</si>
  <si>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</si>
  <si>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</si>
  <si>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</si>
  <si>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</si>
  <si>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</si>
  <si>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</si>
  <si>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</si>
  <si>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</si>
  <si>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</si>
  <si>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</si>
  <si>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</si>
  <si>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</si>
  <si>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</si>
  <si>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</si>
  <si>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</si>
  <si>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</si>
  <si>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</si>
  <si>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</si>
  <si>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</si>
  <si>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</si>
  <si>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</si>
  <si>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</si>
  <si>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</si>
  <si>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</si>
  <si>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</si>
  <si>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</si>
  <si>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</si>
  <si>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</si>
  <si>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</si>
  <si>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</si>
  <si>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</si>
  <si>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</si>
  <si>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</si>
  <si>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</si>
  <si>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</si>
  <si>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</si>
  <si>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</si>
  <si>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</si>
  <si>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</si>
  <si>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</si>
  <si>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</si>
  <si>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</si>
  <si>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</si>
  <si>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</si>
  <si>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</si>
  <si>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</si>
  <si>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</si>
  <si>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</si>
  <si>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</si>
  <si>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</si>
  <si>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</si>
  <si>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</si>
  <si>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</si>
  <si>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</si>
  <si>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</si>
  <si>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</si>
  <si>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</si>
  <si>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</si>
  <si>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</si>
  <si>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</si>
  <si>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</si>
  <si>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</si>
  <si>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</si>
  <si>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</si>
  <si>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</si>
  <si>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</si>
  <si>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</si>
  <si>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</si>
  <si>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</si>
  <si>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</si>
  <si>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</si>
  <si>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</si>
  <si>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</si>
  <si>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</si>
  <si>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</si>
  <si>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</si>
  <si>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</si>
  <si>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</si>
  <si>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</si>
  <si>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</si>
  <si>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</si>
  <si>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</si>
  <si>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</si>
  <si>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</si>
  <si>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</si>
  <si>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</si>
  <si>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</si>
  <si>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</si>
  <si>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</si>
  <si>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</si>
  <si>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</si>
  <si>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</si>
  <si>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</si>
  <si>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</si>
  <si>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</si>
  <si>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</si>
  <si>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</si>
  <si>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</si>
  <si>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</si>
  <si>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</si>
  <si>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</si>
  <si>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</si>
  <si>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</si>
  <si>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</si>
  <si>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</si>
  <si>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</si>
  <si>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</si>
  <si>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</si>
  <si>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</si>
  <si>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</si>
  <si>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</si>
  <si>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</si>
  <si>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</si>
  <si>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</si>
  <si>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</si>
  <si>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</si>
  <si>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</si>
  <si>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</si>
  <si>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</si>
  <si>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</si>
  <si>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</si>
  <si>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</si>
  <si>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</si>
  <si>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</si>
  <si>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</si>
  <si>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</si>
  <si>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</si>
  <si>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</si>
  <si>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</si>
  <si>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</si>
  <si>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</si>
  <si>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</si>
  <si>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</si>
  <si>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</si>
  <si>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</si>
  <si>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</si>
  <si>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</si>
  <si>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</si>
  <si>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</si>
  <si>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</si>
  <si>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</si>
  <si>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</si>
  <si>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</si>
  <si>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</si>
  <si>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</si>
  <si>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</si>
  <si>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</si>
  <si>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</si>
  <si>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</si>
  <si>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</si>
  <si>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</si>
  <si>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</si>
  <si>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</si>
  <si>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</si>
  <si>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</si>
  <si>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</si>
  <si>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</si>
  <si>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</si>
  <si>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</si>
  <si>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</si>
  <si>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</si>
  <si>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</si>
  <si>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</si>
  <si>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</si>
  <si>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</si>
  <si>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</si>
  <si>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</si>
  <si>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</si>
  <si>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</si>
  <si>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</si>
  <si>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</si>
  <si>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</si>
  <si>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</si>
  <si>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</si>
  <si>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</si>
  <si>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</si>
  <si>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</si>
  <si>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</si>
  <si>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</si>
  <si>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</si>
  <si>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</si>
  <si>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</si>
  <si>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</si>
  <si>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</si>
  <si>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</si>
  <si>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</si>
  <si>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</si>
  <si>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</si>
  <si>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</si>
  <si>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</si>
  <si>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</si>
  <si>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</si>
  <si>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</si>
  <si>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</si>
  <si>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</si>
  <si>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</si>
  <si>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</si>
  <si>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</si>
  <si>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</si>
  <si>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</si>
  <si>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</si>
  <si>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</si>
  <si>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</si>
  <si>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</si>
  <si>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</si>
  <si>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</si>
  <si>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</si>
  <si>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</si>
  <si>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</si>
  <si>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</si>
  <si>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</si>
  <si>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</si>
  <si>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</si>
  <si>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</si>
  <si>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</si>
  <si>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</si>
  <si>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</si>
  <si>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</si>
  <si>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</si>
  <si>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</si>
  <si>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</si>
  <si>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</si>
  <si>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</si>
  <si>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</si>
  <si>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</si>
  <si>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</si>
  <si>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</si>
  <si>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</si>
  <si>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</si>
  <si>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</si>
  <si>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</si>
  <si>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</si>
  <si>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</si>
  <si>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</si>
  <si>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</si>
  <si>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</si>
  <si>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</si>
  <si>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</si>
  <si>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</si>
  <si>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</si>
  <si>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</si>
  <si>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</si>
  <si>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</si>
  <si>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</si>
  <si>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</si>
  <si>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</si>
  <si>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</si>
  <si>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</si>
  <si>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</si>
  <si>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</si>
  <si>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</si>
  <si>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</si>
  <si>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</si>
  <si>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</si>
  <si>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</si>
  <si>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</si>
  <si>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</si>
  <si>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</si>
  <si>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</si>
  <si>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</si>
  <si>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</si>
  <si>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</si>
  <si>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</si>
  <si>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</si>
  <si>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</si>
  <si>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</si>
  <si>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</si>
  <si>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</si>
  <si>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</si>
  <si>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</si>
  <si>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</si>
  <si>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</si>
  <si>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</si>
  <si>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</si>
  <si>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</si>
  <si>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</si>
  <si>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</si>
  <si>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</si>
  <si>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</si>
  <si>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</si>
  <si>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</si>
  <si>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</si>
  <si>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</si>
  <si>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</si>
  <si>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</si>
  <si>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</si>
  <si>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</si>
  <si>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</si>
  <si>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</si>
  <si>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</si>
  <si>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</si>
  <si>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</si>
  <si>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</si>
  <si>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</si>
  <si>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</si>
  <si>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</si>
  <si>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</si>
  <si>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</si>
  <si>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</si>
  <si>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</si>
  <si>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</si>
  <si>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</si>
  <si>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</si>
  <si>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</si>
  <si>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</si>
  <si>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</si>
  <si>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</si>
  <si>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</si>
  <si>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</si>
  <si>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</si>
  <si>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</si>
  <si>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</si>
  <si>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</si>
  <si>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</si>
  <si>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</si>
  <si>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</si>
  <si>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</si>
  <si>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</si>
  <si>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</si>
  <si>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</si>
  <si>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</si>
  <si>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</si>
  <si>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</si>
  <si>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</si>
  <si>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</si>
  <si>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</si>
  <si>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</si>
  <si>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</si>
  <si>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</si>
  <si>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</si>
  <si>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</si>
  <si>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</si>
  <si>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</si>
  <si>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</si>
  <si>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</si>
  <si>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</si>
  <si>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</si>
  <si>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</si>
  <si>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</si>
  <si>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</si>
  <si>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</si>
  <si>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</si>
  <si>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</si>
  <si>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</si>
  <si>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</si>
  <si>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</si>
  <si>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</si>
  <si>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</si>
  <si>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</si>
  <si>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</si>
  <si>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</si>
  <si>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</si>
  <si>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</si>
  <si>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</si>
  <si>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</si>
  <si>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</si>
  <si>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</si>
  <si>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</si>
  <si>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</si>
  <si>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</si>
  <si>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</si>
  <si>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</si>
  <si>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</si>
  <si>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</si>
  <si>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</si>
  <si>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</si>
  <si>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</si>
  <si>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</si>
  <si>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</si>
  <si>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</si>
  <si>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</si>
  <si>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</si>
  <si>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</si>
  <si>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</si>
  <si>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</si>
  <si>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</si>
  <si>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</si>
  <si>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</si>
  <si>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</si>
  <si>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</si>
  <si>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</si>
  <si>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</si>
  <si>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</si>
  <si>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</si>
  <si>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</si>
  <si>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</si>
  <si>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</si>
  <si>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</si>
  <si>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</si>
  <si>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</si>
  <si>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</si>
  <si>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</si>
  <si>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</si>
  <si>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</si>
  <si>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</si>
  <si>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</si>
  <si>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</si>
  <si>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</si>
  <si>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</si>
  <si>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</si>
  <si>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</si>
  <si>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</si>
  <si>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</si>
  <si>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</si>
  <si>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</si>
  <si>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</si>
  <si>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</si>
  <si>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</si>
  <si>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</si>
  <si>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</si>
  <si>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</si>
  <si>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</si>
  <si>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</si>
  <si>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</si>
  <si>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</si>
  <si>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</si>
  <si>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</si>
  <si>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</si>
  <si>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</si>
  <si>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</si>
  <si>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</si>
  <si>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</si>
  <si>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</si>
  <si>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</si>
  <si>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</si>
  <si>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</si>
  <si>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</si>
  <si>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</si>
  <si>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</si>
  <si>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</si>
  <si>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</si>
  <si>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</si>
  <si>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</si>
  <si>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</si>
  <si>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</si>
  <si>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</si>
  <si>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</si>
  <si>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</si>
  <si>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</si>
  <si>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</si>
  <si>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</si>
  <si>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</si>
  <si>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</si>
  <si>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</si>
  <si>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</si>
  <si>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</si>
  <si>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</si>
  <si>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</si>
  <si>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</si>
  <si>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</si>
  <si>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</si>
  <si>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</si>
  <si>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</si>
  <si>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</si>
  <si>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</si>
  <si>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</si>
  <si>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</si>
  <si>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</si>
  <si>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</si>
  <si>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</si>
  <si>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</si>
  <si>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</si>
  <si>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</si>
  <si>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</si>
  <si>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</si>
  <si>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</si>
  <si>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</si>
  <si>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</si>
  <si>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</si>
  <si>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</si>
  <si>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</si>
  <si>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</si>
  <si>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</si>
  <si>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</si>
  <si>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</si>
  <si>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</si>
  <si>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</si>
  <si>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</si>
  <si>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</si>
  <si>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</si>
  <si>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</si>
  <si>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</si>
  <si>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</si>
  <si>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</si>
  <si>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</si>
  <si>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</si>
  <si>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</si>
  <si>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</si>
  <si>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</si>
  <si>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</si>
  <si>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</si>
  <si>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</si>
  <si>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</si>
  <si>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</si>
  <si>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</si>
  <si>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</si>
  <si>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</si>
  <si>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</si>
  <si>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</si>
  <si>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</si>
  <si>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</si>
  <si>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</si>
  <si>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</si>
  <si>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</si>
  <si>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</si>
  <si>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</si>
  <si>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</si>
  <si>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</si>
  <si>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</si>
  <si>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</si>
  <si>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</si>
  <si>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</si>
  <si>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</si>
  <si>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</si>
  <si>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</si>
  <si>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</si>
  <si>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</si>
  <si>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</si>
  <si>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</si>
  <si>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</si>
  <si>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</si>
  <si>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</si>
  <si>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</si>
  <si>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</si>
  <si>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</si>
  <si>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</si>
  <si>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</si>
  <si>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</si>
  <si>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</si>
  <si>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</si>
  <si>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</si>
  <si>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</si>
  <si>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</si>
  <si>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</si>
  <si>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</si>
  <si>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</si>
  <si>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</si>
  <si>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</si>
  <si>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</si>
  <si>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</si>
  <si>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</si>
  <si>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</si>
  <si>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</si>
  <si>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</si>
  <si>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</si>
  <si>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</si>
  <si>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</si>
  <si>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</si>
  <si>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</si>
  <si>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</si>
  <si>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</si>
  <si>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</si>
  <si>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</si>
  <si>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</si>
  <si>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</si>
  <si>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</si>
  <si>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</si>
  <si>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</si>
  <si>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</si>
  <si>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</si>
  <si>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</si>
  <si>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</si>
  <si>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</si>
  <si>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</si>
  <si>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</si>
  <si>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</si>
  <si>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</si>
  <si>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</si>
  <si>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</si>
  <si>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</si>
  <si>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</si>
  <si>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</si>
  <si>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</si>
  <si>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</si>
  <si>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</si>
  <si>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</si>
  <si>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</si>
  <si>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</si>
  <si>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</si>
  <si>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</si>
  <si>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</si>
  <si>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</si>
  <si>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</si>
  <si>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</si>
  <si>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</si>
  <si>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</si>
  <si>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</si>
  <si>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</si>
  <si>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</si>
  <si>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</si>
  <si>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</si>
  <si>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</si>
  <si>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</si>
  <si>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</si>
  <si>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</si>
  <si>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</si>
  <si>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</si>
  <si>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</si>
  <si>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</si>
  <si>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</si>
  <si>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</si>
  <si>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</si>
  <si>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</si>
  <si>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</si>
  <si>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</si>
  <si>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</si>
  <si>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</si>
  <si>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</si>
  <si>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</si>
  <si>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</si>
  <si>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</si>
  <si>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</si>
  <si>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</si>
  <si>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</si>
  <si>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</si>
  <si>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</si>
  <si>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</si>
  <si>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</si>
  <si>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</si>
  <si>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</si>
  <si>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</si>
  <si>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</si>
  <si>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</si>
  <si>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</si>
  <si>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</si>
  <si>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</si>
  <si>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</si>
  <si>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</si>
  <si>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</si>
  <si>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</si>
  <si>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</si>
  <si>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</si>
  <si>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</si>
  <si>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</si>
  <si>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</si>
  <si>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</si>
  <si>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</si>
  <si>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</si>
  <si>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</si>
  <si>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</si>
  <si>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</si>
  <si>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</si>
  <si>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</si>
  <si>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</si>
  <si>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</si>
  <si>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</si>
  <si>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</si>
  <si>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</si>
  <si>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</si>
  <si>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</si>
  <si>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</si>
  <si>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</si>
  <si>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</si>
  <si>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</si>
  <si>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</si>
  <si>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</si>
  <si>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</si>
  <si>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</si>
  <si>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</si>
  <si>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</si>
  <si>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</si>
  <si>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</si>
  <si>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</si>
  <si>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</si>
  <si>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</si>
  <si>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</si>
  <si>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</si>
  <si>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</si>
  <si>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</si>
  <si>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</si>
  <si>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</si>
  <si>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</si>
  <si>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</si>
  <si>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</si>
  <si>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</si>
  <si>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</si>
  <si>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</si>
  <si>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</si>
  <si>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</si>
  <si>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</si>
  <si>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</si>
  <si>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</si>
  <si>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</si>
  <si>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</si>
  <si>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</si>
  <si>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</si>
  <si>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</si>
  <si>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</si>
  <si>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</si>
  <si>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</si>
  <si>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</si>
  <si>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</si>
  <si>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</si>
  <si>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</si>
  <si>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</si>
  <si>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</si>
  <si>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</si>
  <si>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</si>
  <si>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</si>
  <si>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</si>
  <si>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</si>
  <si>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</si>
  <si>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</si>
  <si>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</si>
  <si>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</si>
  <si>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</si>
  <si>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</si>
  <si>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</si>
  <si>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</si>
  <si>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</si>
  <si>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</si>
  <si>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</si>
  <si>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</si>
  <si>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</si>
  <si>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</si>
  <si>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</si>
  <si>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</si>
  <si>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</si>
  <si>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</si>
  <si>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</si>
  <si>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</si>
  <si>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</si>
  <si>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</si>
  <si>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</si>
  <si>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</si>
  <si>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</si>
  <si>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</si>
  <si>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</si>
  <si>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</si>
  <si>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</si>
  <si>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</si>
  <si>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</si>
  <si>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</si>
  <si>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</si>
  <si>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</si>
  <si>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</si>
  <si>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</si>
  <si>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</si>
  <si>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</si>
  <si>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</si>
  <si>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</si>
  <si>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</si>
  <si>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</si>
  <si>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</si>
  <si>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</si>
  <si>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</si>
  <si>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</si>
  <si>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</si>
  <si>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</si>
  <si>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</si>
  <si>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</si>
  <si>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</si>
  <si>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</si>
  <si>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</si>
  <si>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</si>
  <si>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</si>
  <si>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</si>
  <si>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</si>
  <si>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</si>
  <si>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</si>
  <si>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</si>
  <si>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</si>
  <si>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</si>
  <si>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</si>
  <si>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</si>
  <si>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</si>
  <si>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</si>
  <si>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</si>
  <si>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</si>
  <si>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</si>
  <si>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</si>
  <si>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</si>
  <si>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</si>
  <si>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</si>
  <si>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</si>
  <si>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</si>
  <si>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</si>
  <si>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</si>
  <si>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</si>
  <si>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</si>
  <si>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</si>
  <si>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</si>
  <si>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</si>
  <si>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</si>
  <si>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</si>
  <si>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</si>
  <si>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</si>
  <si>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</si>
  <si>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</si>
  <si>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</si>
  <si>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</si>
  <si>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</si>
  <si>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</si>
  <si>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</si>
  <si>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</si>
  <si>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</si>
  <si>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</si>
  <si>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</si>
  <si>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</si>
  <si>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</si>
  <si>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</si>
  <si>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</si>
  <si>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</si>
  <si>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</si>
  <si>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</si>
  <si>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</si>
  <si>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</si>
  <si>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</si>
  <si>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</si>
  <si>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</si>
  <si>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</si>
  <si>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</si>
  <si>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</si>
  <si>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</si>
  <si>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</si>
  <si>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</si>
  <si>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</si>
  <si>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</si>
  <si>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</si>
  <si>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</si>
  <si>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</si>
  <si>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</si>
  <si>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</si>
  <si>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</si>
  <si>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</si>
  <si>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</si>
  <si>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</si>
  <si>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</si>
  <si>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</si>
  <si>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</si>
  <si>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</si>
  <si>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</si>
  <si>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</si>
  <si>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</si>
  <si>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</si>
  <si>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</si>
  <si>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</si>
  <si>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</si>
  <si>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</si>
  <si>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</si>
  <si>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</si>
  <si>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</si>
  <si>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</si>
  <si>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</si>
  <si>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</si>
  <si>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</si>
  <si>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</si>
  <si>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</si>
  <si>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</si>
  <si>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</si>
  <si>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</si>
  <si>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</si>
  <si>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</si>
  <si>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</si>
  <si>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</si>
  <si>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</si>
  <si>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</si>
  <si>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</si>
  <si>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</si>
  <si>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</si>
  <si>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</si>
  <si>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</si>
  <si>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</si>
  <si>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</si>
  <si>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</si>
  <si>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</si>
  <si>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</si>
  <si>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</si>
  <si>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</si>
  <si>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</si>
  <si>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</si>
  <si>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</si>
  <si>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</si>
  <si>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</si>
  <si>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</si>
  <si>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</si>
  <si>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</si>
  <si>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</si>
  <si>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</si>
  <si>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</si>
  <si>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</si>
  <si>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</si>
  <si>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</si>
  <si>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</si>
  <si>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</si>
  <si>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</si>
  <si>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</si>
  <si>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</si>
  <si>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</si>
  <si>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</si>
  <si>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</si>
  <si>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</si>
  <si>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</si>
  <si>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</si>
  <si>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</si>
  <si>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</si>
  <si>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</si>
  <si>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</si>
  <si>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</si>
  <si>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</si>
  <si>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</si>
  <si>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</si>
  <si>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</si>
  <si>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</si>
  <si>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</si>
  <si>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</si>
  <si>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</si>
  <si>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</si>
  <si>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</si>
  <si>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</si>
  <si>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</si>
  <si>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</si>
  <si>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</si>
  <si>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</si>
  <si>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</si>
  <si>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</si>
  <si>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</si>
  <si>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</si>
  <si>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</si>
  <si>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</si>
  <si>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</si>
  <si>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</si>
  <si>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</si>
  <si>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</si>
  <si>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</si>
  <si>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</si>
  <si>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</si>
  <si>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</si>
  <si>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</si>
  <si>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</si>
  <si>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</si>
  <si>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</si>
  <si>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</si>
  <si>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</si>
  <si>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</si>
  <si>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</si>
  <si>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</si>
  <si>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</si>
  <si>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</si>
  <si>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</si>
  <si>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</si>
  <si>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</si>
  <si>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</si>
  <si>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</si>
  <si>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</si>
  <si>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</si>
  <si>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</si>
  <si>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</si>
  <si>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</si>
  <si>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</si>
  <si>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</si>
  <si>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</si>
  <si>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</si>
  <si>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</si>
  <si>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</si>
  <si>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</si>
  <si>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</si>
  <si>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</si>
  <si>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</si>
  <si>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</si>
  <si>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</si>
  <si>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</si>
  <si>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</si>
  <si>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</si>
  <si>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</si>
  <si>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</si>
  <si>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</si>
  <si>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</si>
  <si>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</si>
  <si>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</si>
  <si>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</si>
  <si>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</si>
  <si>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</si>
  <si>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</si>
  <si>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</si>
  <si>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</si>
  <si>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</si>
  <si>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</si>
  <si>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</si>
  <si>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</si>
  <si>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</si>
  <si>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</si>
  <si>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</si>
  <si>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</si>
  <si>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</si>
  <si>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</si>
  <si>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</si>
  <si>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</si>
  <si>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</si>
  <si>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</si>
  <si>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</si>
  <si>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</si>
  <si>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</si>
  <si>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</si>
  <si>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</si>
  <si>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</si>
  <si>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</si>
  <si>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</si>
  <si>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</si>
  <si>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</si>
  <si>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</si>
  <si>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</si>
  <si>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</si>
  <si>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</si>
  <si>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</si>
  <si>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</si>
  <si>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</si>
  <si>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</si>
  <si>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</si>
  <si>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</si>
  <si>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</si>
  <si>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</si>
  <si>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</si>
  <si>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</si>
  <si>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</si>
  <si>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</si>
  <si>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</si>
  <si>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</si>
  <si>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</si>
  <si>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</si>
  <si>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</si>
  <si>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</si>
  <si>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</si>
  <si>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</si>
  <si>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</si>
  <si>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</si>
  <si>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</si>
  <si>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</si>
  <si>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</si>
  <si>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</si>
  <si>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</si>
  <si>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</si>
  <si>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</si>
  <si>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</si>
  <si>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</si>
  <si>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</si>
  <si>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</si>
  <si>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</si>
  <si>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</si>
  <si>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</si>
  <si>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</si>
  <si>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</si>
  <si>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</si>
  <si>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</si>
  <si>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</si>
  <si>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</si>
  <si>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</si>
  <si>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</si>
  <si>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</si>
  <si>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</si>
  <si>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</si>
  <si>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</si>
  <si>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</si>
  <si>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</si>
  <si>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</si>
  <si>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</si>
  <si>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</si>
  <si>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</si>
  <si>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</si>
  <si>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</si>
  <si>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</si>
  <si>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</si>
  <si>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</si>
  <si>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</si>
  <si>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</si>
  <si>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</si>
  <si>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</si>
  <si>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</si>
  <si>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</si>
  <si>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</si>
  <si>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</si>
  <si>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</si>
  <si>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</si>
  <si>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</si>
  <si>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</si>
  <si>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</si>
  <si>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</si>
  <si>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</si>
  <si>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</si>
  <si>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</si>
  <si>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</si>
  <si>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</si>
  <si>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</si>
  <si>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</si>
  <si>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</si>
  <si>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</si>
  <si>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</si>
  <si>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</si>
  <si>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</si>
  <si>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</si>
  <si>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</si>
  <si>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</si>
  <si>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</si>
  <si>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</si>
  <si>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</si>
  <si>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</si>
  <si>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</si>
  <si>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</si>
  <si>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</si>
  <si>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</si>
  <si>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</si>
  <si>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</si>
  <si>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</si>
  <si>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</si>
  <si>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</si>
  <si>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</si>
  <si>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</si>
  <si>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</si>
  <si>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</si>
  <si>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</si>
  <si>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</si>
  <si>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</si>
  <si>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</si>
  <si>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</si>
  <si>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</si>
  <si>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</si>
  <si>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</si>
  <si>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</si>
  <si>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</si>
  <si>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</si>
  <si>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</si>
  <si>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</si>
  <si>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</si>
  <si>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</si>
  <si>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</si>
  <si>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</si>
  <si>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</si>
  <si>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</si>
  <si>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</si>
  <si>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</si>
  <si>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</si>
  <si>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</si>
  <si>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</si>
  <si>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</si>
  <si>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</si>
  <si>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</si>
  <si>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</si>
  <si>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</si>
  <si>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</si>
  <si>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</si>
  <si>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</si>
  <si>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</si>
  <si>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</si>
  <si>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</si>
  <si>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</si>
  <si>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</si>
  <si>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</si>
  <si>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</si>
  <si>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</si>
  <si>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</si>
  <si>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</si>
  <si>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</si>
  <si>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</si>
  <si>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</si>
  <si>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</si>
  <si>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</si>
  <si>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</si>
  <si>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</si>
  <si>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</si>
  <si>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</si>
  <si>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</si>
  <si>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</si>
  <si>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</si>
  <si>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</si>
  <si>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</si>
  <si>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</si>
  <si>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</si>
  <si>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</si>
  <si>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</si>
  <si>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</si>
  <si>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</si>
  <si>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</si>
  <si>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</si>
  <si>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</si>
  <si>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</si>
  <si>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</si>
  <si>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</si>
  <si>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</si>
  <si>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</si>
  <si>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</si>
  <si>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</si>
  <si>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</si>
  <si>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</si>
  <si>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</si>
  <si>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</si>
  <si>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</si>
  <si>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</si>
  <si>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</si>
  <si>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</si>
  <si>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</si>
  <si>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</si>
  <si>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</si>
  <si>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</si>
  <si>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</si>
  <si>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</si>
  <si>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</si>
  <si>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</si>
  <si>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</si>
  <si>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</si>
  <si>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</si>
  <si>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</si>
  <si>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</si>
  <si>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</si>
  <si>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</si>
  <si>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</si>
  <si>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</si>
  <si>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</si>
  <si>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</si>
  <si>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</si>
  <si>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</si>
  <si>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</si>
  <si>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</si>
  <si>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</si>
  <si>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</si>
  <si>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</si>
  <si>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</si>
  <si>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</si>
  <si>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</si>
  <si>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</si>
  <si>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</si>
  <si>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</si>
  <si>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</si>
  <si>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</si>
  <si>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</si>
  <si>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</si>
  <si>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</si>
  <si>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</si>
  <si>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</si>
  <si>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</si>
  <si>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</si>
  <si>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</si>
  <si>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</si>
  <si>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</si>
  <si>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</si>
  <si>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</si>
  <si>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</si>
  <si>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</si>
  <si>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</si>
  <si>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</si>
  <si>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</si>
  <si>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</si>
  <si>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</si>
  <si>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</si>
  <si>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</si>
  <si>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</si>
  <si>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</si>
  <si>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</si>
  <si>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</si>
  <si>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</si>
  <si>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</si>
  <si>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</si>
  <si>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</si>
  <si>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</si>
  <si>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</si>
  <si>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</si>
  <si>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</si>
  <si>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</si>
  <si>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</si>
  <si>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</si>
  <si>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</si>
  <si>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</si>
  <si>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</si>
  <si>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</si>
  <si>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</si>
  <si>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</si>
  <si>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</si>
  <si>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</si>
  <si>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</si>
  <si>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</si>
  <si>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</si>
  <si>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</si>
  <si>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</si>
  <si>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</si>
  <si>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</si>
  <si>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</si>
  <si>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</si>
  <si>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</si>
  <si>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</si>
  <si>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</si>
  <si>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</si>
  <si>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</si>
  <si>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</si>
  <si>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</si>
  <si>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</si>
  <si>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</si>
  <si>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</si>
  <si>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</si>
  <si>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</si>
  <si>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</si>
  <si>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</si>
  <si>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</si>
  <si>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</si>
  <si>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</si>
  <si>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</si>
  <si>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</si>
  <si>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</si>
  <si>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</si>
  <si>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</si>
  <si>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</si>
  <si>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</si>
  <si>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</si>
  <si>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</si>
  <si>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</si>
  <si>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</si>
  <si>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</si>
  <si>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</si>
  <si>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</si>
  <si>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</si>
  <si>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</si>
  <si>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</si>
  <si>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</si>
  <si>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</si>
  <si>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</si>
  <si>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</si>
  <si>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</si>
  <si>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</si>
  <si>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</si>
  <si>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</si>
  <si>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</si>
  <si>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</si>
  <si>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</si>
  <si>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</si>
  <si>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</si>
  <si>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</si>
  <si>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</si>
  <si>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</si>
  <si>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</si>
  <si>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</si>
  <si>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</si>
  <si>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</si>
  <si>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</si>
  <si>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</si>
  <si>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</si>
  <si>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</si>
  <si>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</si>
  <si>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</si>
  <si>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</si>
  <si>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</si>
  <si>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</si>
  <si>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</si>
  <si>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</si>
  <si>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</si>
  <si>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</si>
  <si>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</si>
  <si>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</si>
  <si>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</si>
  <si>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</si>
  <si>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</si>
  <si>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</si>
  <si>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</si>
  <si>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</si>
  <si>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</si>
  <si>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</si>
  <si>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</si>
  <si>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</si>
  <si>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</si>
  <si>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</si>
  <si>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</si>
  <si>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</si>
  <si>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</si>
  <si>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</si>
  <si>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</si>
  <si>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</si>
  <si>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</si>
  <si>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</si>
  <si>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</si>
  <si>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</si>
  <si>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</si>
  <si>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</si>
  <si>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</si>
  <si>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</si>
  <si>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</si>
  <si>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</si>
  <si>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</si>
  <si>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</si>
  <si>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</si>
  <si>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</si>
  <si>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</si>
  <si>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</si>
  <si>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</si>
  <si>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</si>
  <si>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</si>
  <si>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</si>
  <si>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</si>
  <si>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</si>
  <si>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</si>
  <si>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</si>
  <si>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</si>
  <si>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</si>
  <si>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</si>
  <si>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</si>
  <si>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</si>
  <si>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</si>
  <si>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</si>
  <si>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</si>
  <si>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</si>
  <si>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</si>
  <si>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</si>
  <si>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</si>
  <si>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</si>
  <si>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</si>
  <si>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</si>
  <si>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</si>
  <si>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</si>
  <si>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</si>
  <si>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</si>
  <si>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</si>
  <si>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</si>
  <si>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</si>
  <si>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</si>
  <si>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</si>
  <si>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</si>
  <si>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</si>
  <si>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</si>
  <si>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</si>
  <si>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</si>
  <si>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</si>
  <si>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</si>
  <si>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</si>
  <si>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</si>
  <si>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</si>
  <si>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</si>
  <si>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</si>
  <si>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</si>
  <si>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</si>
  <si>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</si>
  <si>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</si>
  <si>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</si>
  <si>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</si>
  <si>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</si>
  <si>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</si>
  <si>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</si>
  <si>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</si>
  <si>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</si>
  <si>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</si>
  <si>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</si>
  <si>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</si>
  <si>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</si>
  <si>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</si>
  <si>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</si>
  <si>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</si>
  <si>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</si>
  <si>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</si>
  <si>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</si>
  <si>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</si>
  <si>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</si>
  <si>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</si>
  <si>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</si>
  <si>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</si>
  <si>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</si>
  <si>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</si>
  <si>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</si>
  <si>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</si>
  <si>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</si>
  <si>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</si>
  <si>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</si>
  <si>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</si>
  <si>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</si>
  <si>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</si>
  <si>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</si>
  <si>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</si>
  <si>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</si>
  <si>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</si>
  <si>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</si>
  <si>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</si>
  <si>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</si>
  <si>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</si>
  <si>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</si>
  <si>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</si>
  <si>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</si>
  <si>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</si>
  <si>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</si>
  <si>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</si>
  <si>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</si>
  <si>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</si>
  <si>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</si>
  <si>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</si>
  <si>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</si>
  <si>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</si>
  <si>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</si>
  <si>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</si>
  <si>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</si>
  <si>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</si>
  <si>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</si>
  <si>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</si>
  <si>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</si>
  <si>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</si>
  <si>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</si>
  <si>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</si>
  <si>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</si>
  <si>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</si>
  <si>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</si>
  <si>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</si>
  <si>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</si>
  <si>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</si>
  <si>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</si>
  <si>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</si>
  <si>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</si>
  <si>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</si>
  <si>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</si>
  <si>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</si>
  <si>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</si>
  <si>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</si>
  <si>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</si>
  <si>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</si>
  <si>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</si>
  <si>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</si>
  <si>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</si>
  <si>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</si>
  <si>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</si>
  <si>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</si>
  <si>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</si>
  <si>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</si>
  <si>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</si>
  <si>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</si>
  <si>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</si>
  <si>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</si>
  <si>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</si>
  <si>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</si>
  <si>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</si>
  <si>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</si>
  <si>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</si>
  <si>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</si>
  <si>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</si>
  <si>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</si>
  <si>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</si>
  <si>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</si>
  <si>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</si>
  <si>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</si>
  <si>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</si>
  <si>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</si>
  <si>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</si>
  <si>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</si>
  <si>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</si>
  <si>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</si>
  <si>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</si>
  <si>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</si>
  <si>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</si>
  <si>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</si>
  <si>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</si>
  <si>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</si>
  <si>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</si>
  <si>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</si>
  <si>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</si>
  <si>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</si>
  <si>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</si>
  <si>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</si>
  <si>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</si>
  <si>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</si>
  <si>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</si>
  <si>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</si>
  <si>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</si>
  <si>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</si>
  <si>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</si>
  <si>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</si>
  <si>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</si>
  <si>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</si>
  <si>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</si>
  <si>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</si>
  <si>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</si>
  <si>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</si>
  <si>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</si>
  <si>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</si>
  <si>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</si>
  <si>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</si>
  <si>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</si>
  <si>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</si>
  <si>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</si>
  <si>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</si>
  <si>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</si>
  <si>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</si>
  <si>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</si>
  <si>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</si>
  <si>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</si>
  <si>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</si>
  <si>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</si>
  <si>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</si>
  <si>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</si>
  <si>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</si>
  <si>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</si>
  <si>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</si>
  <si>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</si>
  <si>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</si>
  <si>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</si>
  <si>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</si>
  <si>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</si>
  <si>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</si>
  <si>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</si>
  <si>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</si>
  <si>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</si>
  <si>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</si>
  <si>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</si>
  <si>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</si>
  <si>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</si>
  <si>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</si>
  <si>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</si>
  <si>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</si>
  <si>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</si>
  <si>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</si>
  <si>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</si>
  <si>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</si>
  <si>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</si>
  <si>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</si>
  <si>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</si>
  <si>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</si>
  <si>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</si>
  <si>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</si>
  <si>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</si>
  <si>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</si>
  <si>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</si>
  <si>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</si>
  <si>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</si>
  <si>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</si>
  <si>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</si>
  <si>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</si>
  <si>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</si>
  <si>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</si>
  <si>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</si>
  <si>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</si>
  <si>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</si>
  <si>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</si>
  <si>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</si>
  <si>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</si>
  <si>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</si>
  <si>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</si>
  <si>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</si>
  <si>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</si>
  <si>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</si>
  <si>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</si>
  <si>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</si>
  <si>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</si>
  <si>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</si>
  <si>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</si>
  <si>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</si>
  <si>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</si>
  <si>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</si>
  <si>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</si>
  <si>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</si>
  <si>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</si>
  <si>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</si>
  <si>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</si>
  <si>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</si>
  <si>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</si>
  <si>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</si>
  <si>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</si>
  <si>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</si>
  <si>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</si>
  <si>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</si>
  <si>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</si>
  <si>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</si>
  <si>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</si>
  <si>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</si>
  <si>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</si>
  <si>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</si>
  <si>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</si>
  <si>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</si>
  <si>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</si>
  <si>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</si>
  <si>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</si>
  <si>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</si>
  <si>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</si>
  <si>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</si>
  <si>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</si>
  <si>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</si>
  <si>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</si>
  <si>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</si>
  <si>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</si>
  <si>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</si>
  <si>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</si>
  <si>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</si>
  <si>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</si>
  <si>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</si>
  <si>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</si>
  <si>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</si>
  <si>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</si>
  <si>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</si>
  <si>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</si>
  <si>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</si>
  <si>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</si>
  <si>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</si>
  <si>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</si>
  <si>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</si>
  <si>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</si>
  <si>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</si>
  <si>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</si>
  <si>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</si>
  <si>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</si>
  <si>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</si>
  <si>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</si>
  <si>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</si>
  <si>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</si>
  <si>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</si>
  <si>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</si>
  <si>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</si>
  <si>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</si>
  <si>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</si>
  <si>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</si>
  <si>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</si>
  <si>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</si>
  <si>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</si>
  <si>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</si>
  <si>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</si>
  <si>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</si>
  <si>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</si>
  <si>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</si>
  <si>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</si>
  <si>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</si>
  <si>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</si>
  <si>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</si>
  <si>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</si>
  <si>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</si>
  <si>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</si>
  <si>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</si>
  <si>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</si>
  <si>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</si>
  <si>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</si>
  <si>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</si>
  <si>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</si>
  <si>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</si>
  <si>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</si>
  <si>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</si>
  <si>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</si>
  <si>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</si>
  <si>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</si>
  <si>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</si>
  <si>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</si>
  <si>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</si>
  <si>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</si>
  <si>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</si>
  <si>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</si>
  <si>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</si>
  <si>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</si>
  <si>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</si>
  <si>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</si>
  <si>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</si>
  <si>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</si>
  <si>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</si>
  <si>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</si>
  <si>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</si>
  <si>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</si>
  <si>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</si>
  <si>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</si>
  <si>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</si>
  <si>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</si>
  <si>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</si>
  <si>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</si>
  <si>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</si>
  <si>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</si>
  <si>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</si>
  <si>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</si>
  <si>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</si>
  <si>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</si>
  <si>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</si>
  <si>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</si>
  <si>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</si>
  <si>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</si>
  <si>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</si>
  <si>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</si>
  <si>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</si>
  <si>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</si>
  <si>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</si>
  <si>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</si>
  <si>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</si>
  <si>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</si>
  <si>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</si>
  <si>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</si>
  <si>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</si>
  <si>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</si>
  <si>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</si>
  <si>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</si>
  <si>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</si>
  <si>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</si>
  <si>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</si>
  <si>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</si>
  <si>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</si>
  <si>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</si>
  <si>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</si>
  <si>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</si>
  <si>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</si>
  <si>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</si>
  <si>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</si>
  <si>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</si>
  <si>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</si>
  <si>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</si>
  <si>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</si>
  <si>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</si>
  <si>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</si>
  <si>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</si>
  <si>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</si>
  <si>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</si>
  <si>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</si>
  <si>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</si>
  <si>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</si>
  <si>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</si>
  <si>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</si>
  <si>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</si>
  <si>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</si>
  <si>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</si>
  <si>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</si>
  <si>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</si>
  <si>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</si>
  <si>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</si>
  <si>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</si>
  <si>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</si>
  <si>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</si>
  <si>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</si>
  <si>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</si>
  <si>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</si>
  <si>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</si>
  <si>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</si>
  <si>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</si>
  <si>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</si>
  <si>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</si>
  <si>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</si>
  <si>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</si>
  <si>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</si>
  <si>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</si>
  <si>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</si>
  <si>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</si>
  <si>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</si>
  <si>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</si>
  <si>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</si>
  <si>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</si>
  <si>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</si>
  <si>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</si>
  <si>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</si>
  <si>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</si>
  <si>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</si>
  <si>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</si>
  <si>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</si>
  <si>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</si>
  <si>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</si>
  <si>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</si>
  <si>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</si>
  <si>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</si>
  <si>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</si>
  <si>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</si>
  <si>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</si>
  <si>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</si>
  <si>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</si>
  <si>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</si>
  <si>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</si>
  <si>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</si>
  <si>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</si>
  <si>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</si>
  <si>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</si>
  <si>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</si>
  <si>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</si>
  <si>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</si>
  <si>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</si>
  <si>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</si>
  <si>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</si>
  <si>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</si>
  <si>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</si>
  <si>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</si>
  <si>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</si>
  <si>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</si>
  <si>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</si>
  <si>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</si>
  <si>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</si>
  <si>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</si>
  <si>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</si>
  <si>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</si>
  <si>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</si>
  <si>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</si>
  <si>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</si>
  <si>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</si>
  <si>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</si>
  <si>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</si>
  <si>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</si>
  <si>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</si>
  <si>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</si>
  <si>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</si>
  <si>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</si>
  <si>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</si>
  <si>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</si>
  <si>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</si>
  <si>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</si>
  <si>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</si>
  <si>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</si>
  <si>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</si>
  <si>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</si>
  <si>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</si>
  <si>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</si>
  <si>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</si>
  <si>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</si>
  <si>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</si>
  <si>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</si>
  <si>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</si>
  <si>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</si>
  <si>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</si>
  <si>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</si>
  <si>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</si>
  <si>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</si>
  <si>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</si>
  <si>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</si>
  <si>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</si>
  <si>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</si>
  <si>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</si>
  <si>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</si>
  <si>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</si>
  <si>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</si>
  <si>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</si>
  <si>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</si>
  <si>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</si>
  <si>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</si>
  <si>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</si>
  <si>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</si>
  <si>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</si>
  <si>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</si>
  <si>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</si>
  <si>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</si>
  <si>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</si>
  <si>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</si>
  <si>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</si>
  <si>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</si>
  <si>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</si>
  <si>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</si>
  <si>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</si>
  <si>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</si>
  <si>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</si>
  <si>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</si>
  <si>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</si>
  <si>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</si>
  <si>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</si>
  <si>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</si>
  <si>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</si>
  <si>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</si>
  <si>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</si>
  <si>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</si>
  <si>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</si>
  <si>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</si>
  <si>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</si>
  <si>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</si>
  <si>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</si>
  <si>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</si>
  <si>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</si>
  <si>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</si>
  <si>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</si>
  <si>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</si>
  <si>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</si>
  <si>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</si>
  <si>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</si>
  <si>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</si>
  <si>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</si>
  <si>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</si>
  <si>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</si>
  <si>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</si>
  <si>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</si>
  <si>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</si>
  <si>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</si>
  <si>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</si>
  <si>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</si>
  <si>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</si>
  <si>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</si>
  <si>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</si>
  <si>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</si>
  <si>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</si>
  <si>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</si>
  <si>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</si>
  <si>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</si>
  <si>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</si>
  <si>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</si>
  <si>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</si>
  <si>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</si>
  <si>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</si>
  <si>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</si>
  <si>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</si>
  <si>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</si>
  <si>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</si>
  <si>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</si>
  <si>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</si>
  <si>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</si>
  <si>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</si>
  <si>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</si>
  <si>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</si>
  <si>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</si>
  <si>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</si>
  <si>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</si>
  <si>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</si>
  <si>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</si>
  <si>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</si>
  <si>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</si>
  <si>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</si>
  <si>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</si>
  <si>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</si>
  <si>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</si>
  <si>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</si>
  <si>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</si>
  <si>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</si>
  <si>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</si>
  <si>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</si>
  <si>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</si>
  <si>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</si>
  <si>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</si>
  <si>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</si>
  <si>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</si>
  <si>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</si>
  <si>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</si>
  <si>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</si>
  <si>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</si>
  <si>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</si>
  <si>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</si>
  <si>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</si>
  <si>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</si>
  <si>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</si>
  <si>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</si>
  <si>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</si>
  <si>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</si>
  <si>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</si>
  <si>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</si>
  <si>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</si>
  <si>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</si>
  <si>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</si>
  <si>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</si>
  <si>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</si>
  <si>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</si>
  <si>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</si>
  <si>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</si>
  <si>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</si>
  <si>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</si>
  <si>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</si>
  <si>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</si>
  <si>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</si>
  <si>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</si>
  <si>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</si>
  <si>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</si>
  <si>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</si>
  <si>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</si>
  <si>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</si>
  <si>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</si>
  <si>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</si>
  <si>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</si>
  <si>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</si>
  <si>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</si>
  <si>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</si>
  <si>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</si>
  <si>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</si>
  <si>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</si>
  <si>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</si>
  <si>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</si>
  <si>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</si>
  <si>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</si>
  <si>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</si>
  <si>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</si>
  <si>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</si>
  <si>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</si>
  <si>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</si>
  <si>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</si>
  <si>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</si>
  <si>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</si>
  <si>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</si>
  <si>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</si>
  <si>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</si>
  <si>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</si>
  <si>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</si>
  <si>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</si>
  <si>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</si>
  <si>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</si>
  <si>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</si>
  <si>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</si>
  <si>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</si>
  <si>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</si>
  <si>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</si>
  <si>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</si>
  <si>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</si>
  <si>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</si>
  <si>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</si>
  <si>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</si>
  <si>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</si>
  <si>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</si>
  <si>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</si>
  <si>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</si>
  <si>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</si>
  <si>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</si>
  <si>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</si>
  <si>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</si>
  <si>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</si>
  <si>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</si>
  <si>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</si>
  <si>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</si>
  <si>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</si>
  <si>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</si>
  <si>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</si>
  <si>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</si>
  <si>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</si>
  <si>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</si>
  <si>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</si>
  <si>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</si>
  <si>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</si>
  <si>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</si>
  <si>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</si>
  <si>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</si>
  <si>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</si>
  <si>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</si>
  <si>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</si>
  <si>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</si>
  <si>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</si>
  <si>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</si>
  <si>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</si>
  <si>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</si>
  <si>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</si>
  <si>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</si>
  <si>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</si>
  <si>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</si>
  <si>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</si>
  <si>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</si>
  <si>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</si>
  <si>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</si>
  <si>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</si>
  <si>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</si>
  <si>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</si>
  <si>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</si>
  <si>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</si>
  <si>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</si>
  <si>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</si>
  <si>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</si>
  <si>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</si>
  <si>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</si>
  <si>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</si>
  <si>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</si>
  <si>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</si>
  <si>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</si>
  <si>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</si>
  <si>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</si>
  <si>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</si>
  <si>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</si>
  <si>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</si>
  <si>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</si>
  <si>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</si>
  <si>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</si>
  <si>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</si>
  <si>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</si>
  <si>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</si>
  <si>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</si>
  <si>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</si>
  <si>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</si>
  <si>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</si>
  <si>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</si>
  <si>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</si>
  <si>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</si>
  <si>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</si>
  <si>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</si>
  <si>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</si>
  <si>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</si>
  <si>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</si>
  <si>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</si>
  <si>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</si>
  <si>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</si>
  <si>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</si>
  <si>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</si>
  <si>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</si>
  <si>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</si>
  <si>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</si>
  <si>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</si>
  <si>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</si>
  <si>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</si>
  <si>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</si>
  <si>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</si>
  <si>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</si>
  <si>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</si>
  <si>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</si>
  <si>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</si>
  <si>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</si>
  <si>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</si>
  <si>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</si>
  <si>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</si>
  <si>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</si>
  <si>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</si>
  <si>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</si>
  <si>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</si>
  <si>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</si>
  <si>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</si>
  <si>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</si>
  <si>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</si>
  <si>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</si>
  <si>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</si>
  <si>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</si>
  <si>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</si>
  <si>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</si>
  <si>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</si>
  <si>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</si>
  <si>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</si>
  <si>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</si>
  <si>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</si>
  <si>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</si>
  <si>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</si>
  <si>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</si>
  <si>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</si>
  <si>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</si>
  <si>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</si>
  <si>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</si>
  <si>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</si>
  <si>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</si>
  <si>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</si>
  <si>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</si>
  <si>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</si>
  <si>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</si>
  <si>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</si>
  <si>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</si>
  <si>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</si>
  <si>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</si>
  <si>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</si>
  <si>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</si>
  <si>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</si>
  <si>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</si>
  <si>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</si>
  <si>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</si>
  <si>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</si>
  <si>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</si>
  <si>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</si>
  <si>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</si>
  <si>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</si>
  <si>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</si>
  <si>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</si>
  <si>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</si>
  <si>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</si>
  <si>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</si>
  <si>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</si>
  <si>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</si>
  <si>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</si>
  <si>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</si>
  <si>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</si>
  <si>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</si>
  <si>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</si>
  <si>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</si>
  <si>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</si>
  <si>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</si>
  <si>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</si>
  <si>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</si>
  <si>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</si>
  <si>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</si>
  <si>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</si>
  <si>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</si>
  <si>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</si>
  <si>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</si>
  <si>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</si>
  <si>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</si>
  <si>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</si>
  <si>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</si>
  <si>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</si>
  <si>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</si>
  <si>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</si>
  <si>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</si>
  <si>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</si>
  <si>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</si>
  <si>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</si>
  <si>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</si>
  <si>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</si>
  <si>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</si>
  <si>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</si>
  <si>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</si>
  <si>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</si>
  <si>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</si>
  <si>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</si>
  <si>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</si>
  <si>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</si>
  <si>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</si>
  <si>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</si>
  <si>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</si>
  <si>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</si>
  <si>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</si>
  <si>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</si>
  <si>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</si>
  <si>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</si>
  <si>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</si>
  <si>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</si>
  <si>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</si>
  <si>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</si>
  <si>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</si>
  <si>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</si>
  <si>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</si>
  <si>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</si>
  <si>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</si>
  <si>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</si>
  <si>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</si>
  <si>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</si>
  <si>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</si>
  <si>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</si>
  <si>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</si>
  <si>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</si>
  <si>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</si>
  <si>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</si>
  <si>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</si>
  <si>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</si>
  <si>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</si>
  <si>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</si>
  <si>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</si>
  <si>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</si>
  <si>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</si>
  <si>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</si>
  <si>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</si>
  <si>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</si>
  <si>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</si>
  <si>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</si>
  <si>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</si>
  <si>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</si>
  <si>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</si>
  <si>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</si>
  <si>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</si>
  <si>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</si>
  <si>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</si>
  <si>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</si>
  <si>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</si>
  <si>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</si>
  <si>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</si>
  <si>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</si>
  <si>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</si>
  <si>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</si>
  <si>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</si>
  <si>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</si>
  <si>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</si>
  <si>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</si>
  <si>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</si>
  <si>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</si>
  <si>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</si>
  <si>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</si>
  <si>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</si>
  <si>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</si>
  <si>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</si>
  <si>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</si>
  <si>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</si>
  <si>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</si>
  <si>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</si>
  <si>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</si>
  <si>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</si>
  <si>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</si>
  <si>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</si>
  <si>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</si>
  <si>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</si>
  <si>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</si>
  <si>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</si>
  <si>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</si>
  <si>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</si>
  <si>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</si>
  <si>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</si>
  <si>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</si>
  <si>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</si>
  <si>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</si>
  <si>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</si>
  <si>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</si>
  <si>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</si>
  <si>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</si>
  <si>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</si>
  <si>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</si>
  <si>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</si>
  <si>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</si>
  <si>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</si>
  <si>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</si>
  <si>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</si>
  <si>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</si>
  <si>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</si>
  <si>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</si>
  <si>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</si>
  <si>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</si>
  <si>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</si>
  <si>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</si>
  <si>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</si>
  <si>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</si>
  <si>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</si>
  <si>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</si>
  <si>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</si>
  <si>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</si>
  <si>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</si>
  <si>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</si>
  <si>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</si>
  <si>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</si>
  <si>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</si>
  <si>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</si>
  <si>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</si>
  <si>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</si>
  <si>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</si>
  <si>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</si>
  <si>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</si>
  <si>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</si>
  <si>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</si>
  <si>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</si>
  <si>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</si>
  <si>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</si>
  <si>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</si>
  <si>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</si>
  <si>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</si>
  <si>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</si>
  <si>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</si>
  <si>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</si>
  <si>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</si>
  <si>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</si>
  <si>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</si>
  <si>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</si>
  <si>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</si>
  <si>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</si>
  <si>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</si>
  <si>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</si>
  <si>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</si>
  <si>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</si>
  <si>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</si>
  <si>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</si>
  <si>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</si>
  <si>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</si>
  <si>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</si>
  <si>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</si>
  <si>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</si>
  <si>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</si>
  <si>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</si>
  <si>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</si>
  <si>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</si>
  <si>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</si>
  <si>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</si>
  <si>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</si>
  <si>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</si>
  <si>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</si>
  <si>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</si>
  <si>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</si>
  <si>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</si>
  <si>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</si>
  <si>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</si>
  <si>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</si>
  <si>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</si>
  <si>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</si>
  <si>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</si>
  <si>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</si>
  <si>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</si>
  <si>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</si>
  <si>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</si>
  <si>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</si>
  <si>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</si>
  <si>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</si>
  <si>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</si>
  <si>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</si>
  <si>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</si>
  <si>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</si>
  <si>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</si>
  <si>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</si>
  <si>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</si>
  <si>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</si>
  <si>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</si>
  <si>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</si>
  <si>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</si>
  <si>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</si>
  <si>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</si>
  <si>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</si>
  <si>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</si>
  <si>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</si>
  <si>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</si>
  <si>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</si>
  <si>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</si>
  <si>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</si>
  <si>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</si>
  <si>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</si>
  <si>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</si>
  <si>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</si>
  <si>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</si>
  <si>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</si>
  <si>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</si>
  <si>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</si>
  <si>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</si>
  <si>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</si>
  <si>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</si>
  <si>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</si>
  <si>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</si>
  <si>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</si>
  <si>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</si>
  <si>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</si>
  <si>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</si>
  <si>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</si>
  <si>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</si>
  <si>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</si>
  <si>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</si>
  <si>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</si>
  <si>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</si>
  <si>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</si>
  <si>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</si>
  <si>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</si>
  <si>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</si>
  <si>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</si>
  <si>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</si>
  <si>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</si>
  <si>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</si>
  <si>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</si>
  <si>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</si>
  <si>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</si>
  <si>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</si>
  <si>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</si>
  <si>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</si>
  <si>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</si>
  <si>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</si>
  <si>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</si>
  <si>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</si>
  <si>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</si>
  <si>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</si>
  <si>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</si>
  <si>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</si>
  <si>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</si>
  <si>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</si>
  <si>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</si>
  <si>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</si>
  <si>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</si>
  <si>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</si>
  <si>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</si>
  <si>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</si>
  <si>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</si>
  <si>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</si>
  <si>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</si>
  <si>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</si>
  <si>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</si>
  <si>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</si>
  <si>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</si>
  <si>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</si>
  <si>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</si>
  <si>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</si>
  <si>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</si>
  <si>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</si>
  <si>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</si>
  <si>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</si>
  <si>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</si>
  <si>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</si>
  <si>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</si>
  <si>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</si>
  <si>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</si>
  <si>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</si>
  <si>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</si>
  <si>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</si>
  <si>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</si>
  <si>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</si>
  <si>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</si>
  <si>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</si>
  <si>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</si>
  <si>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</si>
  <si>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</si>
  <si>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</si>
  <si>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</si>
  <si>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</si>
  <si>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</si>
  <si>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</si>
  <si>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</si>
  <si>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</si>
  <si>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</si>
  <si>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</si>
  <si>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</si>
  <si>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</si>
  <si>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</si>
  <si>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</si>
  <si>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</si>
  <si>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</si>
  <si>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</si>
  <si>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</si>
  <si>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</si>
  <si>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</si>
  <si>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</si>
  <si>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</si>
  <si>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</si>
  <si>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</si>
  <si>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</si>
  <si>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</si>
  <si>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</si>
  <si>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</si>
  <si>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</si>
  <si>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</si>
  <si>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</si>
  <si>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</si>
  <si>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</si>
  <si>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</si>
  <si>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</si>
  <si>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</si>
  <si>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</si>
  <si>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</si>
  <si>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</si>
  <si>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</si>
  <si>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</si>
  <si>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</si>
  <si>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</si>
  <si>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</si>
  <si>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</si>
  <si>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</si>
  <si>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</si>
  <si>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</si>
  <si>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</si>
  <si>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</si>
  <si>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</si>
  <si>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</si>
  <si>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</si>
  <si>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</si>
  <si>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</si>
  <si>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</si>
  <si>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</si>
  <si>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</si>
  <si>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</si>
  <si>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</si>
  <si>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</si>
  <si>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</si>
  <si>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</si>
  <si>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</si>
  <si>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</si>
  <si>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</si>
  <si>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</si>
  <si>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</si>
  <si>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</si>
  <si>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</si>
  <si>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</si>
  <si>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</si>
  <si>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</si>
  <si>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</si>
  <si>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</si>
  <si>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</si>
  <si>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</si>
  <si>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</si>
  <si>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</si>
  <si>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</si>
  <si>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</si>
  <si>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</si>
  <si>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</si>
  <si>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</si>
  <si>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</si>
  <si>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</si>
  <si>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</si>
  <si>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</si>
  <si>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</si>
  <si>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</si>
  <si>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</si>
  <si>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</si>
  <si>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</si>
  <si>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</si>
  <si>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</si>
  <si>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</si>
  <si>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</si>
  <si>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</si>
  <si>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</si>
  <si>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</si>
  <si>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</si>
  <si>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</si>
  <si>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</si>
  <si>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</si>
  <si>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</si>
  <si>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</si>
  <si>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</si>
  <si>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</si>
  <si>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</si>
  <si>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</si>
  <si>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</si>
  <si>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</si>
  <si>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</si>
  <si>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</si>
  <si>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</si>
  <si>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</si>
  <si>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</si>
  <si>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</si>
  <si>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</si>
  <si>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</si>
  <si>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</si>
  <si>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</si>
  <si>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</si>
  <si>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</si>
  <si>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</si>
  <si>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</si>
  <si>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</si>
  <si>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</si>
  <si>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</si>
  <si>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</si>
  <si>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</si>
  <si>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</si>
  <si>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</si>
  <si>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</si>
  <si>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</si>
  <si>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</si>
  <si>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</si>
  <si>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</si>
  <si>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</si>
  <si>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</si>
  <si>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</si>
  <si>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</si>
  <si>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</si>
  <si>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</si>
  <si>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</si>
  <si>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</si>
  <si>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</si>
  <si>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</si>
  <si>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</si>
  <si>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</si>
  <si>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</si>
  <si>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</si>
  <si>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</si>
  <si>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</si>
  <si>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</si>
  <si>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</si>
  <si>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</si>
  <si>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</si>
  <si>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</si>
  <si>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</si>
  <si>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</si>
  <si>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</si>
  <si>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</si>
  <si>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</si>
  <si>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</si>
  <si>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</si>
  <si>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</si>
  <si>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</si>
  <si>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</si>
  <si>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</si>
  <si>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</si>
  <si>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</si>
  <si>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</si>
  <si>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</si>
  <si>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</si>
  <si>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</si>
  <si>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</si>
  <si>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</si>
  <si>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</si>
  <si>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</si>
  <si>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</si>
  <si>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</si>
  <si>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</si>
  <si>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</si>
  <si>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</si>
  <si>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</si>
  <si>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</si>
  <si>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</si>
  <si>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</si>
  <si>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</si>
  <si>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</si>
  <si>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</si>
  <si>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</si>
  <si>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</si>
  <si>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</si>
  <si>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</si>
  <si>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</si>
  <si>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</si>
  <si>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</si>
  <si>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</si>
  <si>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</si>
  <si>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</si>
  <si>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</si>
  <si>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</si>
  <si>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</si>
  <si>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</si>
  <si>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</si>
  <si>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</si>
  <si>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</si>
  <si>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</si>
  <si>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</si>
  <si>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</si>
  <si>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</si>
  <si>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</si>
  <si>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</si>
  <si>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</si>
  <si>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</si>
  <si>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</si>
  <si>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</si>
  <si>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</si>
  <si>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</si>
  <si>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</si>
  <si>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</si>
  <si>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</si>
  <si>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</si>
  <si>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</si>
  <si>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</si>
  <si>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</si>
  <si>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</si>
  <si>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</si>
  <si>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</si>
  <si>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</si>
  <si>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</si>
  <si>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</si>
  <si>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</si>
  <si>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</si>
  <si>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</si>
  <si>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</si>
  <si>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</si>
  <si>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</si>
  <si>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</si>
  <si>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</si>
  <si>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</si>
  <si>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</si>
  <si>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</si>
  <si>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</si>
  <si>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</si>
  <si>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</si>
  <si>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</si>
  <si>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</si>
  <si>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</si>
  <si>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</si>
  <si>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</si>
  <si>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</si>
  <si>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</si>
  <si>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</si>
  <si>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</si>
  <si>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</si>
  <si>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</si>
  <si>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</si>
  <si>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</si>
  <si>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</si>
  <si>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</si>
  <si>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</si>
  <si>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</si>
  <si>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</si>
  <si>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</si>
  <si>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</si>
  <si>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</si>
  <si>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</si>
  <si>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</si>
  <si>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</si>
  <si>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</si>
  <si>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</si>
  <si>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</si>
  <si>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</si>
  <si>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</si>
  <si>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</si>
  <si>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</si>
  <si>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</si>
  <si>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</si>
  <si>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</si>
  <si>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</si>
  <si>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</si>
  <si>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</si>
  <si>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</si>
  <si>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</si>
  <si>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</si>
  <si>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</si>
  <si>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</si>
  <si>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</si>
  <si>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</si>
  <si>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</si>
  <si>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</si>
  <si>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</si>
  <si>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</si>
  <si>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</si>
  <si>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</si>
  <si>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</si>
  <si>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</si>
  <si>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</si>
  <si>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</si>
  <si>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</si>
  <si>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</si>
  <si>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</si>
  <si>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</si>
  <si>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</si>
  <si>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</si>
  <si>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</si>
  <si>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</si>
  <si>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</si>
  <si>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</si>
  <si>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</si>
  <si>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</si>
  <si>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</si>
  <si>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</si>
  <si>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</si>
  <si>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</si>
  <si>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</si>
  <si>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</si>
  <si>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</si>
  <si>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</si>
  <si>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</si>
  <si>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</si>
  <si>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</si>
  <si>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</si>
  <si>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</si>
  <si>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</si>
  <si>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</si>
  <si>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</si>
  <si>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</si>
  <si>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</si>
  <si>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</si>
  <si>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</si>
  <si>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</si>
  <si>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</si>
  <si>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</si>
  <si>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</si>
  <si>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</si>
  <si>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</si>
  <si>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</si>
  <si>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</si>
  <si>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</si>
  <si>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</si>
  <si>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</si>
  <si>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</si>
  <si>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</si>
  <si>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</si>
  <si>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</si>
  <si>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</si>
  <si>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</si>
  <si>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</si>
  <si>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</si>
  <si>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</si>
  <si>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</si>
  <si>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</si>
  <si>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</si>
  <si>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</si>
  <si>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</si>
  <si>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</si>
  <si>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</si>
  <si>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</si>
  <si>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</si>
  <si>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</si>
  <si>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</si>
  <si>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</si>
  <si>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</si>
  <si>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</si>
  <si>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</si>
  <si>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</si>
  <si>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</si>
  <si>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</si>
  <si>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</si>
  <si>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</si>
  <si>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</si>
  <si>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</si>
  <si>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</si>
  <si>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</si>
  <si>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</si>
  <si>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</si>
  <si>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</si>
  <si>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</si>
  <si>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</si>
  <si>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</si>
  <si>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</si>
  <si>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</si>
  <si>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</si>
  <si>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</si>
  <si>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</si>
  <si>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</si>
  <si>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</si>
  <si>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</si>
  <si>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</si>
  <si>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</si>
  <si>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</si>
  <si>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</si>
  <si>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</si>
  <si>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</si>
  <si>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</si>
  <si>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</si>
  <si>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</si>
  <si>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</si>
  <si>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</si>
  <si>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</si>
  <si>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</si>
  <si>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</si>
  <si>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</si>
  <si>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</si>
  <si>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</si>
  <si>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</si>
  <si>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</si>
  <si>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</si>
  <si>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</si>
  <si>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</si>
  <si>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</si>
  <si>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</si>
  <si>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</si>
  <si>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</si>
  <si>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</si>
  <si>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</si>
  <si>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</si>
  <si>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</si>
  <si>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</si>
  <si>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</si>
  <si>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</si>
  <si>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</si>
  <si>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</si>
  <si>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</si>
  <si>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</si>
  <si>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</si>
  <si>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</si>
  <si>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</si>
  <si>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</si>
  <si>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</si>
  <si>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</si>
  <si>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</si>
  <si>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</si>
  <si>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</si>
  <si>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</si>
  <si>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</si>
  <si>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</si>
  <si>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</si>
  <si>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</si>
  <si>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</si>
  <si>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</si>
  <si>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</si>
  <si>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</si>
  <si>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</si>
  <si>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</si>
  <si>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</si>
  <si>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</si>
  <si>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</si>
  <si>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</si>
  <si>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</si>
  <si>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</si>
  <si>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</si>
  <si>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</si>
  <si>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</si>
  <si>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</si>
  <si>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</si>
  <si>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</si>
  <si>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</si>
  <si>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</si>
  <si>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</si>
  <si>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</si>
  <si>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</si>
  <si>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</si>
  <si>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</si>
  <si>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</si>
  <si>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</si>
  <si>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</si>
  <si>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</si>
  <si>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</si>
  <si>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</si>
  <si>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</si>
  <si>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</si>
  <si>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</si>
  <si>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</si>
  <si>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</si>
  <si>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</si>
  <si>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</si>
  <si>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</si>
  <si>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</si>
  <si>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</si>
  <si>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</si>
  <si>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</si>
  <si>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</si>
  <si>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</si>
  <si>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</si>
  <si>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</si>
  <si>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</si>
  <si>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</si>
  <si>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</si>
  <si>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</si>
  <si>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</si>
  <si>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</si>
  <si>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</si>
  <si>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</si>
  <si>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</si>
  <si>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</si>
  <si>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</si>
  <si>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</si>
  <si>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</si>
  <si>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</si>
  <si>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</si>
  <si>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</si>
  <si>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</si>
  <si>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</si>
  <si>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</si>
  <si>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</si>
  <si>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</si>
  <si>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</si>
  <si>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</si>
  <si>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</si>
  <si>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</si>
  <si>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</si>
  <si>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</si>
  <si>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</si>
  <si>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</si>
  <si>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</si>
  <si>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</si>
  <si>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</si>
  <si>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</si>
  <si>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</si>
  <si>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</si>
  <si>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</si>
  <si>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</si>
  <si>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</si>
  <si>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</si>
  <si>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</si>
  <si>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</si>
  <si>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</si>
  <si>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</si>
  <si>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</si>
  <si>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</si>
  <si>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</si>
  <si>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</si>
  <si>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</si>
  <si>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</si>
  <si>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</si>
  <si>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</si>
  <si>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</si>
  <si>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</si>
  <si>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</si>
  <si>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</si>
  <si>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</si>
  <si>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</si>
  <si>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</si>
  <si>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</si>
  <si>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</si>
  <si>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</si>
  <si>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</si>
  <si>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</si>
  <si>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</si>
  <si>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</si>
  <si>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</si>
  <si>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</si>
  <si>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</si>
  <si>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</si>
  <si>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</si>
  <si>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</si>
  <si>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</si>
  <si>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</si>
  <si>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</si>
  <si>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</si>
  <si>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</si>
  <si>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</si>
  <si>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</si>
  <si>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</si>
  <si>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</si>
  <si>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</si>
  <si>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</si>
  <si>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</si>
  <si>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</si>
  <si>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</si>
  <si>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</si>
  <si>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</si>
  <si>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</si>
  <si>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</si>
  <si>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</si>
  <si>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</si>
  <si>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</si>
  <si>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</si>
  <si>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</si>
  <si>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</si>
  <si>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</si>
  <si>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</si>
  <si>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</si>
  <si>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</si>
  <si>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</si>
  <si>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</si>
  <si>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</si>
  <si>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</si>
  <si>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</si>
  <si>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</si>
  <si>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</si>
  <si>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</si>
  <si>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</si>
  <si>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</si>
  <si>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</si>
  <si>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</si>
  <si>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</si>
  <si>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</si>
  <si>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</si>
  <si>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</si>
  <si>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</si>
  <si>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</si>
  <si>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</si>
  <si>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</si>
  <si>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</si>
  <si>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</si>
  <si>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</si>
  <si>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</si>
  <si>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</si>
  <si>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</si>
  <si>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</si>
  <si>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</si>
  <si>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</si>
  <si>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</si>
  <si>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</si>
  <si>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</si>
  <si>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</si>
  <si>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</si>
  <si>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</si>
  <si>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</si>
  <si>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</si>
  <si>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</si>
  <si>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</si>
  <si>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</si>
  <si>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</si>
  <si>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</si>
  <si>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</si>
  <si>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</si>
  <si>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</si>
  <si>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</si>
  <si>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</si>
  <si>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</si>
  <si>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</si>
  <si>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</si>
  <si>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</si>
  <si>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</si>
  <si>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</si>
  <si>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</si>
  <si>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</si>
  <si>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</si>
  <si>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</si>
  <si>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</si>
  <si>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</si>
  <si>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</si>
  <si>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</si>
  <si>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</si>
  <si>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</si>
  <si>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</si>
  <si>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</si>
  <si>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</si>
  <si>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</si>
  <si>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</si>
  <si>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</si>
  <si>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</si>
  <si>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</si>
  <si>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</si>
  <si>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</si>
  <si>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</si>
  <si>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</si>
  <si>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</si>
  <si>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</si>
  <si>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</si>
  <si>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</si>
  <si>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</si>
  <si>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</si>
  <si>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</si>
  <si>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</si>
  <si>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</si>
  <si>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</si>
  <si>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</si>
  <si>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</si>
  <si>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</si>
  <si>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</si>
  <si>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</si>
  <si>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</si>
  <si>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</si>
  <si>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</si>
  <si>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</si>
  <si>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</si>
  <si>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</si>
  <si>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</si>
  <si>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</si>
  <si>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</si>
  <si>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</si>
  <si>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</si>
  <si>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</si>
  <si>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</si>
  <si>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</si>
  <si>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</si>
  <si>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</si>
  <si>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</si>
  <si>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</si>
  <si>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</si>
  <si>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</si>
  <si>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</si>
  <si>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</si>
  <si>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</si>
  <si>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</si>
  <si>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</si>
  <si>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</si>
  <si>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</si>
  <si>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</si>
  <si>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</si>
  <si>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</si>
  <si>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</si>
  <si>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</si>
  <si>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</si>
  <si>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</si>
  <si>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</si>
  <si>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</si>
  <si>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</si>
  <si>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</si>
  <si>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</si>
  <si>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</si>
  <si>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</si>
  <si>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</si>
  <si>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</si>
  <si>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</si>
  <si>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</si>
  <si>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</si>
  <si>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</si>
  <si>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</si>
  <si>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</si>
  <si>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</si>
  <si>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</si>
  <si>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</si>
  <si>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</si>
  <si>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</si>
  <si>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</si>
  <si>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</si>
  <si>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</si>
  <si>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</si>
  <si>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</si>
  <si>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</si>
  <si>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</si>
  <si>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</si>
  <si>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</si>
  <si>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</si>
  <si>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</si>
  <si>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</si>
  <si>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</si>
  <si>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</si>
  <si>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</si>
  <si>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</si>
  <si>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</si>
  <si>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</si>
  <si>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</si>
  <si>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</si>
  <si>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</si>
  <si>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</si>
  <si>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</si>
  <si>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</si>
  <si>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</si>
  <si>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</si>
  <si>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</si>
  <si>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</si>
  <si>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</si>
  <si>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</si>
  <si>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</si>
  <si>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</si>
  <si>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</si>
  <si>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</si>
  <si>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</si>
  <si>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</si>
  <si>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</si>
  <si>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</si>
  <si>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</si>
  <si>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</si>
  <si>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</si>
  <si>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</si>
  <si>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</si>
  <si>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</si>
  <si>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</si>
  <si>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</si>
  <si>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</si>
  <si>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</si>
  <si>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</si>
  <si>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</si>
  <si>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</si>
  <si>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</si>
  <si>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</si>
  <si>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</si>
  <si>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</si>
  <si>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</si>
  <si>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</si>
  <si>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</si>
  <si>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</si>
  <si>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</si>
  <si>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</si>
  <si>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</si>
  <si>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</si>
  <si>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</si>
  <si>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</si>
  <si>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</si>
  <si>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</si>
  <si>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</si>
  <si>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</si>
  <si>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</si>
  <si>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</si>
  <si>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</si>
  <si>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</si>
  <si>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</si>
  <si>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</si>
  <si>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</si>
  <si>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</si>
  <si>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</si>
  <si>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</si>
  <si>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</si>
  <si>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</si>
  <si>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</si>
  <si>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</si>
  <si>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</si>
  <si>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</si>
  <si>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</si>
  <si>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</si>
  <si>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</si>
  <si>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</si>
  <si>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</si>
  <si>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</si>
  <si>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</si>
  <si>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</si>
  <si>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</si>
  <si>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</si>
  <si>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</si>
  <si>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</si>
  <si>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</si>
  <si>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</si>
  <si>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</si>
  <si>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</si>
  <si>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</si>
  <si>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</si>
  <si>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</si>
  <si>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</si>
  <si>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</si>
  <si>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</si>
  <si>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</si>
  <si>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</si>
  <si>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</si>
  <si>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</si>
  <si>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</si>
  <si>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</si>
  <si>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</si>
  <si>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</si>
  <si>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</si>
  <si>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</si>
  <si>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</si>
  <si>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</si>
  <si>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</si>
  <si>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</si>
  <si>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</si>
  <si>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</si>
  <si>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</si>
  <si>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</si>
  <si>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</si>
  <si>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</si>
  <si>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</si>
  <si>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</si>
  <si>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</si>
  <si>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</si>
  <si>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</si>
  <si>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</si>
  <si>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</si>
  <si>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</si>
  <si>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</si>
  <si>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</si>
  <si>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</si>
  <si>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</si>
  <si>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</si>
  <si>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</si>
  <si>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</si>
  <si>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</si>
  <si>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</si>
  <si>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</si>
  <si>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</si>
  <si>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</si>
  <si>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</si>
  <si>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</si>
  <si>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</si>
  <si>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</si>
  <si>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</si>
  <si>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</si>
  <si>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</si>
  <si>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</si>
  <si>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</si>
  <si>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</si>
  <si>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</si>
  <si>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</si>
  <si>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</si>
  <si>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</si>
  <si>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</si>
  <si>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</si>
  <si>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</si>
  <si>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</si>
  <si>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</si>
  <si>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</si>
  <si>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</si>
  <si>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</si>
  <si>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</si>
  <si>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</si>
  <si>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</si>
  <si>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</si>
  <si>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</si>
  <si>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</si>
  <si>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</si>
  <si>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</si>
  <si>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</si>
  <si>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</si>
  <si>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</si>
  <si>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</si>
  <si>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</si>
  <si>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</si>
  <si>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</si>
  <si>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</si>
  <si>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</si>
  <si>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</si>
  <si>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</si>
  <si>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</si>
  <si>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</si>
  <si>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</si>
  <si>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</si>
  <si>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</si>
  <si>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</si>
  <si>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</si>
  <si>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</si>
  <si>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</si>
  <si>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</si>
  <si>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</si>
  <si>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</si>
  <si>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</si>
  <si>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</si>
  <si>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</si>
  <si>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</si>
  <si>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</si>
  <si>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</si>
  <si>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</si>
  <si>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</si>
  <si>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</si>
  <si>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</si>
  <si>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</si>
  <si>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</si>
  <si>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</si>
  <si>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</si>
  <si>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</si>
  <si>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</si>
  <si>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</si>
  <si>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</si>
  <si>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</si>
  <si>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</si>
  <si>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</si>
  <si>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</si>
  <si>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</si>
  <si>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</si>
  <si>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</si>
  <si>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</si>
  <si>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</si>
  <si>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</si>
  <si>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</si>
  <si>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</si>
  <si>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</si>
  <si>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</si>
  <si>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</si>
  <si>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</si>
  <si>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</si>
  <si>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</si>
  <si>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</si>
  <si>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</si>
  <si>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</si>
  <si>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</si>
  <si>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</si>
  <si>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</si>
  <si>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</si>
  <si>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</si>
  <si>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</si>
  <si>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</si>
  <si>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</si>
  <si>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</si>
  <si>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</si>
  <si>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</si>
  <si>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</si>
  <si>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</si>
  <si>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</si>
  <si>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</si>
  <si>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</si>
  <si>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</si>
  <si>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</si>
  <si>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</si>
  <si>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</si>
  <si>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</si>
  <si>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</si>
  <si>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</si>
  <si>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</si>
  <si>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</si>
  <si>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</si>
  <si>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</si>
  <si>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</si>
  <si>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</si>
  <si>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</si>
  <si>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</si>
  <si>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</si>
  <si>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</si>
  <si>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</si>
  <si>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</si>
  <si>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</si>
  <si>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</si>
  <si>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</si>
  <si>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</si>
  <si>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</si>
  <si>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</si>
  <si>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</si>
  <si>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</si>
  <si>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</si>
  <si>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</si>
  <si>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</si>
  <si>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</si>
  <si>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</si>
  <si>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</si>
  <si>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</si>
  <si>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</si>
  <si>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</si>
  <si>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</si>
  <si>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</si>
  <si>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</si>
  <si>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</si>
  <si>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</si>
  <si>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</si>
  <si>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</si>
  <si>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</si>
  <si>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</si>
  <si>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</si>
  <si>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</si>
  <si>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</si>
  <si>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</si>
  <si>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</si>
  <si>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</si>
  <si>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</si>
  <si>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</si>
  <si>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</si>
  <si>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</si>
  <si>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</si>
  <si>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</si>
  <si>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</si>
  <si>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</si>
  <si>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</si>
  <si>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</si>
  <si>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</si>
  <si>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</si>
  <si>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</si>
  <si>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</si>
  <si>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</si>
  <si>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</si>
  <si>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</si>
  <si>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</si>
  <si>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</si>
  <si>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</si>
  <si>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</si>
  <si>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</si>
  <si>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</si>
  <si>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</si>
  <si>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</si>
  <si>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</si>
  <si>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</si>
  <si>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</si>
  <si>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</si>
  <si>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</si>
  <si>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</si>
  <si>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</si>
  <si>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</si>
  <si>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</si>
  <si>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</si>
  <si>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</si>
  <si>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</si>
  <si>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</si>
  <si>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</si>
  <si>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</si>
  <si>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</si>
  <si>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</si>
  <si>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</si>
  <si>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</si>
  <si>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</si>
  <si>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</si>
  <si>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</si>
  <si>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</si>
  <si>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</si>
  <si>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</si>
  <si>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</si>
  <si>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</si>
  <si>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</si>
  <si>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</si>
  <si>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</si>
  <si>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</si>
  <si>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</si>
  <si>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</si>
  <si>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</si>
  <si>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</si>
  <si>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</si>
  <si>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</si>
  <si>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</si>
  <si>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</si>
  <si>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</si>
  <si>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</si>
  <si>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</si>
  <si>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</si>
  <si>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</si>
  <si>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</si>
  <si>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</si>
  <si>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</si>
  <si>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</si>
  <si>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</si>
  <si>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</si>
  <si>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</si>
  <si>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</si>
  <si>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</si>
  <si>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</si>
  <si>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</si>
  <si>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</si>
  <si>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</si>
  <si>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</si>
  <si>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</si>
  <si>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</si>
  <si>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</si>
  <si>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</si>
  <si>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</si>
  <si>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</si>
  <si>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</si>
  <si>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</si>
  <si>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</si>
  <si>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</si>
  <si>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</si>
  <si>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</si>
  <si>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</si>
  <si>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</si>
  <si>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</si>
  <si>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</si>
  <si>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</si>
  <si>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</si>
  <si>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</si>
  <si>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</si>
  <si>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</si>
  <si>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</si>
  <si>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</si>
  <si>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</si>
  <si>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</si>
  <si>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</si>
  <si>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</si>
  <si>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</si>
  <si>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</si>
  <si>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</si>
  <si>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</si>
  <si>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</si>
  <si>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</si>
  <si>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</si>
  <si>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</si>
  <si>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</si>
  <si>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</si>
  <si>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</si>
  <si>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</si>
  <si>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</si>
  <si>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</si>
  <si>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</si>
  <si>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</si>
  <si>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</si>
  <si>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</si>
  <si>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</si>
  <si>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</si>
  <si>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</si>
  <si>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</si>
  <si>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</si>
  <si>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</si>
  <si>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</si>
  <si>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</si>
  <si>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</si>
  <si>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</si>
  <si>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</si>
  <si>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</si>
  <si>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</si>
  <si>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</si>
  <si>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</si>
  <si>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</si>
  <si>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</si>
  <si>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</si>
  <si>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</si>
  <si>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</si>
  <si>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</si>
  <si>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</si>
  <si>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</si>
  <si>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</si>
  <si>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</si>
  <si>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</si>
  <si>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</si>
  <si>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</si>
  <si>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</si>
  <si>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</si>
  <si>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</si>
  <si>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</si>
  <si>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</si>
  <si>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</si>
  <si>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</si>
  <si>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</si>
  <si>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</si>
  <si>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</si>
  <si>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</si>
  <si>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</si>
  <si>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</si>
  <si>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</si>
  <si>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</si>
  <si>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</si>
  <si>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</si>
  <si>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</si>
  <si>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</si>
  <si>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</si>
  <si>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</si>
  <si>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</si>
  <si>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</si>
  <si>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</si>
  <si>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</si>
  <si>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</si>
  <si>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</si>
  <si>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</si>
  <si>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</si>
  <si>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</si>
  <si>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</si>
  <si>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</si>
  <si>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</si>
  <si>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</si>
  <si>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</si>
  <si>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</si>
  <si>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</si>
  <si>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</si>
  <si>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</si>
  <si>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</si>
  <si>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</si>
  <si>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</si>
  <si>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</si>
  <si>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</si>
  <si>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</si>
  <si>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</si>
  <si>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</si>
  <si>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</si>
  <si>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</si>
  <si>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</si>
  <si>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</si>
  <si>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</si>
  <si>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</si>
  <si>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</si>
  <si>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</si>
  <si>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</si>
  <si>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</si>
  <si>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</si>
  <si>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</si>
  <si>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</si>
  <si>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</si>
  <si>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</si>
  <si>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</si>
  <si>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</si>
  <si>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</si>
  <si>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</si>
  <si>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</si>
  <si>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</si>
  <si>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</si>
  <si>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</si>
  <si>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</si>
  <si>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</si>
  <si>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</si>
  <si>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</si>
  <si>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</si>
  <si>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</si>
  <si>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</si>
  <si>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</si>
  <si>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</si>
  <si>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</si>
  <si>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</si>
  <si>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</si>
  <si>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</si>
  <si>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</si>
  <si>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</si>
  <si>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</si>
  <si>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</si>
  <si>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</si>
  <si>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</si>
  <si>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</si>
  <si>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</si>
  <si>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</si>
  <si>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</si>
  <si>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</si>
  <si>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</si>
  <si>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</si>
  <si>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</si>
  <si>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</si>
  <si>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</si>
  <si>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</si>
  <si>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</si>
  <si>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</si>
  <si>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</si>
  <si>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</si>
  <si>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</si>
  <si>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</si>
  <si>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</si>
  <si>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</si>
  <si>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</si>
  <si>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</si>
  <si>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</si>
  <si>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</si>
  <si>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</si>
  <si>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</si>
  <si>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</si>
  <si>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</si>
  <si>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</si>
  <si>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</si>
  <si>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</si>
  <si>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</si>
  <si>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</si>
  <si>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</si>
  <si>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</si>
  <si>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</si>
  <si>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</si>
  <si>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</si>
  <si>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</si>
  <si>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</si>
  <si>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</si>
  <si>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</si>
  <si>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</si>
  <si>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</si>
  <si>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</si>
  <si>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</si>
  <si>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</si>
  <si>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</si>
  <si>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</si>
  <si>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</si>
  <si>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</si>
  <si>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</si>
  <si>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</si>
  <si>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</si>
  <si>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</si>
  <si>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</si>
  <si>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</si>
  <si>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</si>
  <si>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</si>
  <si>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</si>
  <si>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</si>
  <si>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</si>
  <si>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</si>
  <si>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</si>
  <si>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</si>
  <si>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</si>
  <si>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</si>
  <si>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</si>
  <si>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</si>
  <si>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</si>
  <si>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</si>
  <si>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</si>
  <si>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</si>
  <si>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</si>
  <si>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</si>
  <si>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</si>
  <si>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</si>
  <si>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</si>
  <si>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</si>
  <si>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</si>
  <si>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</si>
  <si>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</si>
  <si>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</si>
  <si>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</si>
  <si>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</si>
  <si>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</si>
  <si>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</si>
  <si>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</si>
  <si>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</si>
  <si>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</si>
  <si>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</si>
  <si>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</si>
  <si>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</si>
  <si>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</si>
  <si>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</si>
  <si>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</si>
  <si>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</si>
  <si>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</si>
  <si>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</si>
  <si>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</si>
  <si>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</si>
  <si>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</si>
  <si>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</si>
  <si>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</si>
  <si>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</si>
  <si>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</si>
  <si>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</si>
  <si>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</si>
  <si>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</si>
  <si>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</si>
  <si>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</si>
  <si>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</si>
  <si>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</si>
  <si>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</si>
  <si>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</si>
  <si>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</si>
  <si>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</si>
  <si>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</si>
  <si>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</si>
  <si>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</si>
  <si>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</si>
  <si>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</si>
  <si>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</si>
  <si>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</si>
  <si>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</si>
  <si>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</si>
  <si>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</si>
  <si>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</si>
  <si>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</si>
  <si>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</si>
  <si>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</si>
  <si>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</si>
  <si>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</si>
  <si>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</si>
  <si>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</si>
  <si>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</si>
  <si>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</si>
  <si>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</si>
  <si>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</si>
  <si>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</si>
  <si>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</si>
  <si>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</si>
  <si>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</si>
  <si>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</si>
  <si>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</si>
  <si>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</si>
  <si>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</si>
  <si>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</si>
  <si>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</si>
  <si>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</si>
  <si>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</si>
  <si>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</si>
  <si>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</si>
  <si>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</si>
  <si>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</si>
  <si>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</si>
  <si>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</si>
  <si>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</si>
  <si>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</si>
  <si>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</si>
  <si>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</si>
  <si>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</si>
  <si>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</si>
  <si>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</si>
  <si>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</si>
  <si>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</si>
  <si>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</si>
  <si>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</si>
  <si>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</si>
  <si>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</si>
  <si>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</si>
  <si>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</si>
  <si>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</si>
  <si>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</si>
  <si>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</si>
  <si>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</si>
  <si>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</si>
  <si>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</si>
  <si>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</si>
  <si>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</si>
  <si>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</si>
  <si>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</si>
  <si>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</si>
  <si>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</si>
  <si>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</si>
  <si>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</si>
  <si>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</si>
  <si>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</si>
  <si>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</si>
  <si>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</si>
  <si>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</si>
  <si>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</si>
  <si>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</si>
  <si>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</si>
  <si>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</si>
  <si>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</si>
  <si>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</si>
  <si>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</si>
  <si>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</si>
  <si>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</si>
  <si>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</si>
  <si>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</si>
  <si>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</si>
  <si>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</si>
  <si>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</si>
  <si>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</si>
  <si>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</si>
  <si>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</si>
  <si>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</si>
  <si>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</si>
  <si>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</si>
  <si>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</si>
  <si>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</si>
  <si>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</si>
  <si>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</si>
  <si>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</si>
  <si>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</si>
  <si>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</si>
  <si>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</si>
  <si>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</si>
  <si>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</si>
  <si>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</si>
  <si>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</si>
  <si>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</si>
  <si>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</si>
  <si>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</si>
  <si>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</si>
  <si>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</si>
  <si>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</si>
  <si>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</si>
  <si>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</si>
  <si>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</si>
  <si>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</si>
  <si>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</si>
  <si>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</si>
  <si>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</si>
  <si>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</si>
  <si>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</si>
  <si>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</si>
  <si>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</si>
  <si>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</si>
  <si>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</si>
  <si>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</si>
  <si>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</si>
  <si>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</si>
  <si>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</si>
  <si>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</si>
  <si>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</si>
  <si>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</si>
  <si>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</si>
  <si>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</si>
  <si>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</si>
  <si>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</si>
  <si>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</si>
  <si>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</si>
  <si>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</si>
  <si>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</si>
  <si>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</si>
  <si>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</si>
  <si>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</si>
  <si>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</si>
  <si>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</si>
  <si>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</si>
  <si>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</si>
  <si>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</si>
  <si>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</si>
  <si>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</si>
  <si>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</si>
  <si>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</si>
  <si>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</si>
  <si>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</si>
  <si>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</si>
  <si>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</si>
  <si>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</si>
  <si>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</si>
  <si>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</si>
  <si>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</si>
  <si>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</si>
  <si>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</si>
  <si>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</si>
  <si>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</si>
  <si>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</si>
  <si>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</si>
  <si>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</si>
  <si>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</si>
  <si>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</si>
  <si>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</si>
  <si>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</si>
  <si>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</si>
  <si>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</si>
  <si>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</si>
  <si>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</si>
  <si>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</si>
  <si>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</si>
  <si>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</si>
  <si>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</si>
  <si>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</si>
  <si>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</si>
  <si>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</si>
  <si>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</si>
  <si>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</si>
  <si>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</si>
  <si>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</si>
  <si>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</si>
  <si>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</si>
  <si>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</si>
  <si>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</si>
  <si>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</si>
  <si>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</si>
  <si>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</si>
  <si>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</si>
  <si>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</si>
  <si>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</si>
  <si>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</si>
  <si>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</si>
  <si>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</si>
  <si>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</si>
  <si>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</si>
  <si>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</si>
  <si>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</si>
  <si>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</si>
  <si>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</si>
  <si>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</si>
  <si>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</si>
  <si>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</si>
  <si>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</si>
  <si>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</si>
  <si>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</si>
  <si>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</si>
  <si>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</si>
  <si>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</si>
  <si>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</si>
  <si>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</si>
  <si>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</si>
  <si>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</si>
  <si>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</si>
  <si>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</si>
  <si>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</si>
  <si>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</si>
  <si>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</si>
  <si>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</si>
  <si>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</si>
  <si>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</si>
  <si>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</si>
  <si>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</si>
  <si>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</si>
  <si>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</si>
  <si>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</si>
  <si>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</si>
  <si>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</si>
  <si>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</si>
  <si>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</si>
  <si>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</si>
  <si>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</si>
  <si>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</si>
  <si>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</si>
  <si>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</si>
  <si>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</si>
  <si>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</si>
  <si>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</si>
  <si>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</si>
  <si>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</si>
  <si>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</si>
  <si>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</si>
  <si>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</si>
  <si>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</si>
  <si>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</si>
  <si>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</si>
  <si>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</si>
  <si>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</si>
  <si>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</si>
  <si>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</si>
  <si>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</si>
  <si>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</si>
  <si>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</si>
  <si>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</si>
  <si>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</si>
  <si>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</si>
  <si>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</si>
  <si>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</si>
  <si>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</si>
  <si>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</si>
  <si>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</si>
  <si>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</si>
  <si>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</si>
  <si>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</si>
  <si>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</si>
  <si>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</si>
  <si>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</si>
  <si>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</si>
  <si>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</si>
  <si>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</si>
  <si>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</si>
  <si>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</si>
  <si>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</si>
  <si>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</si>
  <si>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</si>
  <si>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</si>
  <si>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</si>
  <si>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</si>
  <si>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</si>
  <si>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</si>
  <si>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</si>
  <si>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</si>
  <si>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</si>
  <si>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</si>
  <si>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</si>
  <si>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</si>
  <si>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</si>
  <si>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</si>
  <si>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</si>
  <si>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</si>
  <si>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</si>
  <si>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</si>
  <si>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</si>
  <si>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</si>
  <si>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</si>
  <si>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</si>
  <si>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</si>
  <si>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</si>
  <si>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</si>
  <si>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</si>
  <si>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</si>
  <si>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</si>
  <si>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</si>
  <si>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</si>
  <si>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</si>
  <si>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</si>
  <si>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</si>
  <si>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</si>
  <si>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</si>
  <si>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</si>
  <si>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</si>
  <si>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</si>
  <si>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</si>
  <si>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</si>
  <si>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</si>
  <si>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</si>
  <si>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</si>
  <si>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</si>
  <si>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</si>
  <si>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</si>
  <si>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</si>
  <si>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</si>
  <si>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</si>
  <si>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</si>
  <si>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</si>
  <si>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</si>
  <si>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</si>
  <si>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</si>
  <si>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</si>
  <si>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</si>
  <si>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</si>
  <si>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</si>
  <si>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</si>
  <si>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</si>
  <si>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</si>
  <si>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</si>
  <si>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</si>
  <si>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</si>
  <si>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</si>
  <si>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</si>
  <si>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</si>
  <si>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</si>
  <si>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</si>
  <si>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</si>
  <si>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</si>
  <si>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</si>
  <si>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</si>
  <si>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</si>
  <si>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</si>
  <si>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</si>
  <si>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</si>
  <si>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</si>
  <si>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</si>
  <si>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</si>
  <si>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</si>
  <si>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</si>
  <si>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</si>
  <si>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</si>
  <si>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</si>
  <si>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</si>
  <si>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</si>
  <si>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</si>
  <si>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</si>
  <si>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</si>
  <si>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</si>
  <si>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</si>
  <si>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</si>
  <si>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</si>
  <si>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</si>
  <si>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</si>
  <si>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</si>
  <si>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</si>
  <si>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</si>
  <si>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</si>
  <si>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</si>
  <si>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</si>
  <si>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</si>
  <si>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</si>
  <si>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</si>
  <si>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</si>
  <si>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</si>
  <si>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</si>
  <si>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</si>
  <si>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</si>
  <si>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</si>
  <si>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</si>
  <si>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</si>
  <si>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</si>
  <si>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</si>
  <si>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</si>
  <si>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</si>
  <si>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</si>
  <si>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</si>
  <si>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</si>
  <si>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</si>
  <si>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</si>
  <si>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</si>
  <si>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</si>
  <si>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</si>
  <si>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</si>
  <si>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</si>
  <si>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</si>
  <si>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</si>
  <si>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</si>
  <si>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</si>
  <si>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</si>
  <si>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</si>
  <si>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</si>
  <si>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</si>
  <si>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</si>
  <si>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</si>
  <si>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</si>
  <si>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</si>
  <si>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</si>
  <si>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</si>
  <si>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</si>
  <si>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</si>
  <si>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</si>
  <si>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</si>
  <si>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</si>
  <si>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</si>
  <si>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</si>
  <si>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</si>
  <si>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</si>
  <si>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</si>
  <si>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</si>
  <si>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</si>
  <si>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</si>
  <si>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</si>
  <si>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</si>
  <si>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</si>
  <si>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</si>
  <si>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</si>
  <si>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</si>
  <si>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</si>
  <si>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</si>
  <si>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</si>
  <si>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</si>
  <si>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</si>
  <si>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</si>
  <si>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</si>
  <si>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</si>
  <si>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</si>
  <si>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</si>
  <si>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</si>
  <si>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</si>
  <si>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</si>
  <si>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</si>
  <si>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</si>
  <si>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</si>
  <si>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</si>
  <si>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</si>
  <si>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</si>
  <si>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</si>
  <si>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</si>
  <si>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</si>
  <si>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</si>
  <si>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</si>
  <si>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</si>
  <si>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</si>
  <si>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</si>
  <si>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</si>
  <si>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</si>
  <si>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</si>
  <si>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</si>
  <si>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</si>
  <si>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</si>
  <si>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</si>
  <si>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</si>
  <si>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</si>
  <si>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</si>
  <si>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</si>
  <si>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</si>
  <si>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</si>
  <si>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</si>
  <si>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</si>
  <si>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</si>
  <si>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</si>
  <si>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</si>
  <si>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</si>
  <si>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</si>
  <si>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</si>
  <si>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</si>
  <si>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</si>
  <si>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</si>
  <si>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</si>
  <si>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</si>
  <si>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</si>
  <si>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</si>
  <si>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</si>
  <si>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</si>
  <si>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</si>
  <si>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</si>
  <si>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</si>
  <si>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</si>
  <si>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</si>
  <si>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</si>
  <si>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</si>
  <si>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</si>
  <si>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</si>
  <si>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</si>
  <si>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</si>
  <si>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</si>
  <si>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</si>
  <si>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</si>
  <si>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</si>
  <si>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</si>
  <si>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</si>
  <si>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</si>
  <si>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</si>
  <si>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</si>
  <si>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</si>
  <si>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</si>
  <si>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</si>
  <si>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</si>
  <si>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</si>
  <si>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</si>
  <si>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</si>
  <si>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</si>
  <si>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</si>
  <si>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</si>
  <si>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</si>
  <si>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</si>
  <si>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</si>
  <si>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</si>
  <si>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</si>
  <si>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</si>
  <si>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</si>
  <si>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</si>
  <si>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</si>
  <si>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</si>
  <si>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</si>
  <si>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</si>
  <si>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</si>
  <si>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</si>
  <si>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</si>
  <si>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</si>
  <si>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</si>
  <si>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</si>
  <si>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</si>
  <si>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</si>
  <si>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</si>
  <si>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</si>
  <si>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</si>
  <si>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</si>
  <si>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</si>
  <si>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</si>
  <si>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</si>
  <si>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</si>
  <si>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</si>
  <si>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</si>
  <si>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</si>
  <si>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</si>
  <si>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</si>
  <si>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</si>
  <si>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</si>
  <si>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</si>
  <si>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</si>
  <si>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</si>
  <si>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</si>
  <si>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</si>
  <si>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</si>
  <si>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</si>
  <si>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</si>
  <si>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</si>
  <si>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</si>
  <si>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</si>
  <si>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</si>
  <si>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</si>
  <si>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</si>
  <si>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</si>
  <si>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</si>
  <si>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</si>
  <si>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</si>
  <si>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</si>
  <si>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</si>
  <si>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</si>
  <si>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</si>
  <si>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</si>
  <si>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</si>
  <si>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</si>
  <si>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</si>
  <si>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</si>
  <si>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</si>
  <si>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</si>
  <si>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</si>
  <si>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</si>
  <si>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</si>
  <si>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</si>
  <si>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</si>
  <si>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</si>
  <si>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</si>
  <si>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</si>
  <si>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</si>
  <si>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</si>
  <si>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</si>
  <si>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</si>
  <si>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</si>
  <si>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</si>
  <si>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</si>
  <si>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</si>
  <si>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</si>
  <si>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</si>
  <si>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</si>
  <si>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</si>
  <si>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</si>
  <si>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</si>
  <si>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</si>
  <si>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</si>
  <si>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</si>
  <si>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</si>
  <si>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</si>
  <si>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</si>
  <si>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</si>
  <si>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</si>
  <si>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</si>
  <si>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</si>
  <si>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</si>
  <si>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</si>
  <si>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</si>
  <si>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</si>
  <si>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</si>
  <si>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</si>
  <si>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</si>
  <si>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</si>
  <si>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</si>
  <si>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</si>
  <si>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</si>
  <si>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</si>
  <si>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</si>
  <si>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</si>
  <si>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</si>
  <si>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</si>
  <si>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</si>
  <si>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</si>
  <si>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</si>
  <si>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</si>
  <si>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</si>
  <si>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</si>
  <si>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</si>
  <si>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</si>
  <si>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</si>
  <si>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</si>
  <si>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</si>
  <si>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</si>
  <si>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</si>
  <si>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</si>
  <si>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</si>
  <si>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</si>
  <si>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</si>
  <si>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</si>
  <si>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</si>
  <si>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</si>
  <si>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</si>
  <si>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</si>
  <si>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</si>
  <si>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</si>
  <si>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</si>
  <si>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</si>
  <si>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</si>
  <si>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</si>
  <si>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</si>
  <si>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</si>
  <si>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</si>
  <si>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</si>
  <si>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</si>
  <si>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</si>
  <si>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</si>
  <si>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</si>
  <si>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</si>
  <si>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</si>
  <si>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</si>
  <si>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</si>
  <si>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</si>
  <si>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</si>
  <si>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</si>
  <si>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</si>
  <si>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</si>
  <si>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</si>
  <si>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</si>
  <si>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</si>
  <si>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</si>
  <si>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</si>
  <si>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</si>
  <si>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</si>
  <si>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</si>
  <si>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</si>
  <si>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</si>
  <si>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</si>
  <si>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</si>
  <si>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</si>
  <si>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</si>
  <si>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</si>
  <si>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</si>
  <si>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</si>
  <si>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</si>
  <si>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</si>
  <si>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</si>
  <si>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</si>
  <si>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</si>
  <si>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</si>
  <si>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</si>
  <si>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</si>
  <si>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</si>
  <si>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</si>
  <si>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</si>
  <si>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</si>
  <si>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</si>
  <si>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</si>
  <si>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</si>
  <si>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</si>
  <si>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</si>
  <si>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</si>
  <si>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</si>
  <si>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</si>
  <si>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</si>
  <si>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</si>
  <si>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</si>
  <si>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</si>
  <si>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</si>
  <si>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</si>
  <si>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</si>
  <si>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</si>
  <si>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</si>
  <si>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</si>
  <si>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</si>
  <si>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</si>
  <si>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</si>
  <si>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</si>
  <si>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</si>
  <si>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</si>
  <si>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</si>
  <si>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</si>
  <si>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</si>
  <si>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</si>
  <si>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</si>
  <si>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</si>
  <si>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</si>
  <si>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</si>
  <si>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</si>
  <si>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</si>
  <si>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</si>
  <si>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</si>
  <si>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</si>
  <si>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</si>
  <si>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</si>
  <si>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</si>
  <si>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</si>
  <si>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</si>
  <si>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</si>
  <si>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</si>
  <si>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</si>
  <si>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</si>
  <si>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</si>
  <si>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</si>
  <si>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</si>
  <si>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</si>
  <si>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</si>
  <si>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</si>
  <si>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</si>
  <si>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</si>
  <si>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</si>
  <si>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</si>
  <si>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</si>
  <si>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</si>
  <si>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</si>
  <si>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</si>
  <si>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</si>
  <si>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</si>
  <si>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</si>
  <si>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</si>
  <si>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</si>
  <si>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</si>
  <si>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</si>
  <si>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</si>
  <si>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</si>
  <si>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</si>
  <si>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</si>
  <si>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</si>
  <si>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</si>
  <si>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</si>
  <si>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</si>
  <si>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</si>
  <si>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</si>
  <si>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</si>
  <si>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</si>
  <si>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</si>
  <si>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</si>
  <si>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</si>
  <si>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</si>
  <si>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</si>
  <si>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</si>
  <si>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</si>
  <si>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</si>
  <si>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</si>
  <si>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</si>
  <si>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</si>
  <si>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</si>
  <si>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</si>
  <si>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</si>
  <si>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</si>
  <si>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</si>
  <si>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</si>
  <si>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</si>
  <si>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</si>
  <si>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</si>
  <si>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</si>
  <si>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</si>
  <si>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</si>
  <si>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</si>
  <si>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</si>
  <si>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</si>
  <si>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</si>
  <si>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</si>
  <si>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</si>
  <si>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</si>
  <si>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</si>
  <si>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</si>
  <si>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</si>
  <si>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</si>
  <si>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</si>
  <si>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</si>
  <si>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</si>
  <si>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</si>
  <si>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</si>
  <si>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</si>
  <si>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</si>
  <si>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</si>
  <si>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</si>
  <si>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</si>
  <si>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</si>
  <si>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</si>
  <si>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</si>
  <si>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</si>
  <si>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</si>
  <si>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</si>
  <si>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</si>
  <si>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</si>
  <si>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</si>
  <si>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</si>
  <si>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</si>
  <si>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</si>
  <si>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</si>
  <si>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</si>
  <si>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</si>
  <si>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</si>
  <si>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</si>
  <si>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</si>
  <si>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</si>
  <si>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</si>
  <si>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</si>
  <si>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</si>
  <si>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</si>
  <si>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</si>
  <si>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</si>
  <si>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</si>
  <si>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</si>
  <si>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</si>
  <si>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</si>
  <si>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</si>
  <si>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</si>
  <si>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</si>
  <si>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</si>
  <si>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</si>
  <si>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</si>
  <si>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</si>
  <si>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</si>
  <si>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</si>
  <si>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</si>
  <si>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</si>
  <si>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</si>
  <si>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</si>
  <si>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</si>
  <si>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</si>
  <si>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</si>
  <si>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</si>
  <si>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</si>
  <si>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</si>
  <si>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</si>
  <si>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</si>
  <si>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</si>
  <si>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</si>
  <si>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</si>
  <si>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</si>
  <si>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</si>
  <si>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</si>
  <si>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</si>
  <si>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</si>
  <si>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</si>
  <si>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</si>
  <si>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</si>
  <si>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</si>
  <si>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</si>
  <si>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</si>
  <si>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</si>
  <si>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</si>
  <si>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</si>
  <si>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</si>
  <si>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</si>
  <si>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</si>
  <si>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</si>
  <si>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</si>
  <si>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</si>
  <si>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</si>
  <si>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</si>
  <si>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</si>
  <si>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</si>
  <si>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</si>
  <si>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</si>
  <si>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</si>
  <si>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</si>
  <si>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</si>
  <si>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</si>
  <si>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</si>
  <si>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</si>
  <si>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</si>
  <si>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</si>
  <si>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</si>
  <si>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</si>
  <si>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</si>
  <si>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</si>
  <si>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</si>
  <si>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</si>
  <si>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</si>
  <si>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</si>
  <si>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</si>
  <si>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</si>
  <si>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</si>
  <si>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</si>
  <si>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</si>
  <si>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</si>
  <si>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</si>
  <si>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</si>
  <si>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</si>
  <si>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</si>
  <si>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</si>
  <si>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</si>
  <si>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</si>
  <si>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</si>
  <si>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</si>
  <si>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</si>
  <si>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</si>
  <si>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</si>
  <si>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</si>
  <si>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</si>
  <si>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</si>
  <si>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</si>
  <si>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</si>
  <si>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</si>
  <si>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</si>
  <si>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</si>
  <si>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</si>
  <si>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</si>
  <si>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</si>
  <si>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</si>
  <si>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</si>
  <si>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</si>
  <si>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</si>
  <si>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</si>
  <si>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</si>
  <si>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</si>
  <si>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</si>
  <si>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</si>
  <si>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</si>
  <si>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</si>
  <si>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</si>
  <si>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</si>
  <si>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</si>
  <si>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</si>
  <si>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</si>
  <si>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</si>
  <si>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</si>
  <si>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</si>
  <si>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</si>
  <si>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</si>
  <si>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</si>
  <si>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</si>
  <si>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</si>
  <si>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</si>
  <si>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</si>
  <si>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</si>
  <si>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</si>
  <si>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</si>
  <si>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</si>
  <si>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</si>
  <si>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</si>
  <si>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</si>
  <si>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</si>
  <si>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</si>
  <si>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</si>
  <si>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</si>
  <si>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</si>
  <si>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</si>
  <si>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</si>
  <si>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</si>
  <si>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</si>
  <si>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</si>
  <si>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</si>
  <si>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</si>
  <si>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</si>
  <si>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</si>
  <si>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</si>
  <si>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</si>
  <si>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</si>
  <si>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</si>
  <si>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</si>
  <si>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</si>
  <si>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</si>
  <si>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</si>
  <si>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</si>
  <si>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</si>
  <si>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</si>
  <si>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</si>
  <si>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</si>
  <si>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</si>
  <si>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</si>
  <si>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</si>
  <si>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</si>
  <si>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</si>
  <si>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</si>
  <si>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</si>
  <si>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</si>
  <si>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</si>
  <si>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</si>
  <si>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</si>
  <si>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</si>
  <si>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</si>
  <si>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</si>
  <si>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</si>
  <si>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</si>
  <si>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</si>
  <si>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</si>
  <si>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</si>
  <si>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</si>
  <si>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</si>
  <si>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</si>
  <si>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</si>
  <si>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</si>
  <si>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</si>
  <si>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</si>
  <si>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</si>
  <si>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</si>
  <si>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</si>
  <si>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</si>
  <si>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</si>
  <si>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</si>
  <si>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</si>
  <si>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</si>
  <si>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</si>
  <si>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</si>
  <si>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</si>
  <si>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</si>
  <si>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</si>
  <si>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</si>
  <si>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</si>
  <si>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</si>
  <si>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</si>
  <si>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</si>
  <si>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</si>
  <si>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</si>
  <si>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</si>
  <si>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</si>
  <si>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</si>
  <si>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</si>
  <si>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</si>
  <si>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</si>
  <si>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</si>
  <si>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</si>
  <si>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</si>
  <si>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</si>
  <si>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</si>
  <si>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</si>
  <si>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</si>
  <si>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</si>
  <si>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</si>
  <si>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</si>
  <si>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</si>
  <si>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</si>
  <si>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</si>
  <si>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</si>
  <si>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</si>
  <si>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</si>
  <si>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</si>
  <si>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</si>
  <si>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</si>
  <si>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</si>
  <si>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</si>
  <si>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</si>
  <si>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</si>
  <si>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</si>
  <si>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</si>
  <si>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</si>
  <si>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</si>
  <si>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</si>
  <si>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</si>
  <si>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</si>
  <si>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</si>
  <si>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</si>
  <si>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</si>
  <si>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</si>
  <si>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</si>
  <si>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</si>
  <si>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</si>
  <si>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</si>
  <si>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</si>
  <si>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</si>
  <si>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</si>
  <si>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</si>
  <si>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</si>
  <si>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</si>
  <si>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</si>
  <si>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</si>
  <si>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</si>
  <si>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</si>
  <si>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</si>
  <si>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</si>
  <si>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</si>
  <si>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</si>
  <si>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</si>
  <si>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</si>
  <si>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</si>
  <si>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</si>
  <si>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</si>
  <si>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</si>
  <si>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</si>
  <si>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</si>
  <si>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</si>
  <si>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</si>
  <si>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</si>
  <si>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</si>
  <si>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</si>
  <si>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</si>
  <si>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</si>
  <si>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</si>
  <si>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</si>
  <si>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</si>
  <si>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</si>
  <si>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</si>
  <si>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</si>
  <si>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</si>
  <si>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</si>
  <si>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</si>
  <si>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</si>
  <si>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</si>
  <si>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</si>
  <si>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</si>
  <si>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</si>
  <si>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</si>
  <si>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</si>
  <si>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</si>
  <si>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</si>
  <si>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</si>
  <si>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</si>
  <si>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</si>
  <si>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</si>
  <si>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</si>
  <si>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</si>
  <si>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</si>
  <si>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</si>
  <si>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</si>
  <si>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</si>
  <si>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</si>
  <si>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</si>
  <si>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</si>
  <si>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</si>
  <si>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</si>
  <si>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</si>
  <si>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</si>
  <si>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</si>
  <si>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</si>
  <si>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</si>
  <si>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</si>
  <si>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</si>
  <si>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</si>
  <si>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</si>
  <si>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</si>
  <si>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</si>
  <si>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</si>
  <si>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</si>
  <si>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</si>
  <si>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</si>
  <si>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</si>
  <si>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</si>
  <si>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</si>
  <si>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</si>
  <si>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</si>
  <si>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</si>
  <si>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</si>
  <si>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</si>
  <si>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</si>
  <si>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</si>
  <si>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</si>
  <si>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</si>
  <si>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</si>
  <si>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</si>
  <si>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</si>
  <si>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</si>
  <si>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</si>
  <si>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</si>
  <si>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</si>
  <si>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</si>
  <si>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</si>
  <si>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</si>
  <si>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</si>
  <si>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</si>
  <si>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</si>
  <si>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</si>
  <si>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</si>
  <si>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</si>
  <si>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</si>
  <si>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</si>
  <si>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</si>
  <si>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</si>
  <si>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</si>
  <si>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</si>
  <si>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</si>
  <si>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</si>
  <si>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</si>
  <si>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</si>
  <si>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</si>
  <si>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</si>
  <si>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</si>
  <si>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</si>
  <si>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</si>
  <si>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</si>
  <si>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</si>
  <si>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</si>
  <si>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</si>
  <si>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</si>
  <si>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</si>
  <si>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</si>
  <si>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</si>
  <si>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</si>
  <si>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</si>
  <si>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</si>
  <si>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</si>
  <si>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</si>
  <si>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</si>
  <si>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</si>
  <si>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</si>
  <si>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</si>
  <si>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</si>
  <si>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</si>
  <si>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</si>
  <si>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</si>
  <si>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</si>
  <si>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</si>
  <si>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</si>
  <si>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</si>
  <si>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</si>
  <si>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</si>
  <si>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</si>
  <si>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</si>
  <si>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</si>
  <si>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</si>
  <si>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</si>
  <si>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</si>
  <si>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</si>
  <si>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</si>
  <si>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</si>
  <si>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</si>
  <si>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</si>
  <si>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</si>
  <si>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</si>
  <si>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</si>
  <si>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</si>
  <si>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</si>
  <si>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</si>
  <si>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</si>
  <si>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</si>
  <si>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</si>
  <si>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</si>
  <si>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</si>
  <si>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</si>
  <si>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</si>
  <si>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</si>
  <si>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</si>
  <si>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</si>
  <si>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</si>
  <si>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</si>
  <si>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</si>
  <si>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</si>
  <si>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</si>
  <si>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</si>
  <si>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</si>
  <si>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</si>
  <si>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</si>
  <si>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</si>
  <si>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</si>
  <si>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</si>
  <si>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</si>
  <si>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</si>
  <si>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</si>
  <si>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</si>
  <si>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</si>
  <si>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</si>
  <si>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</si>
  <si>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</si>
  <si>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</si>
  <si>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</si>
  <si>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</si>
  <si>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</si>
  <si>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</si>
  <si>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</si>
  <si>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</si>
  <si>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</si>
  <si>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</si>
  <si>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</si>
  <si>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</si>
  <si>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</si>
  <si>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</si>
  <si>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</si>
  <si>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</si>
  <si>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</si>
  <si>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</si>
  <si>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</si>
  <si>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</si>
  <si>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</si>
  <si>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</si>
  <si>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</si>
  <si>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</si>
  <si>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</si>
  <si>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</si>
  <si>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</si>
  <si>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</si>
  <si>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</si>
  <si>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</si>
  <si>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</si>
  <si>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</si>
  <si>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</si>
  <si>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</si>
  <si>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</si>
  <si>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</si>
  <si>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</si>
  <si>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</si>
  <si>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</si>
  <si>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</si>
  <si>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</si>
  <si>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</si>
  <si>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</si>
  <si>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</si>
  <si>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</si>
  <si>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</si>
  <si>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</si>
  <si>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</si>
  <si>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</si>
  <si>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</si>
  <si>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</si>
  <si>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</si>
  <si>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</si>
  <si>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</si>
  <si>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</si>
  <si>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</si>
  <si>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</si>
  <si>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</si>
  <si>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</si>
  <si>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</si>
  <si>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</si>
  <si>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</si>
  <si>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</si>
  <si>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</si>
  <si>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</si>
  <si>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</si>
  <si>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</si>
  <si>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</si>
  <si>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</si>
  <si>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</si>
  <si>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</si>
  <si>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</si>
  <si>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</si>
  <si>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</si>
  <si>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</si>
  <si>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</si>
  <si>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</si>
  <si>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</si>
  <si>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</si>
  <si>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</si>
  <si>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</si>
  <si>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</si>
  <si>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</si>
  <si>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</si>
  <si>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</si>
  <si>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</si>
  <si>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</si>
  <si>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</si>
  <si>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</si>
  <si>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</si>
  <si>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</si>
  <si>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</si>
  <si>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</si>
  <si>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</si>
  <si>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</si>
  <si>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</si>
  <si>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</si>
  <si>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</si>
  <si>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</si>
  <si>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</si>
  <si>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</si>
  <si>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</si>
  <si>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</si>
  <si>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</si>
  <si>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</si>
  <si>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</si>
  <si>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</si>
  <si>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</si>
  <si>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</si>
  <si>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</si>
  <si>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</si>
  <si>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</si>
  <si>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</si>
  <si>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</si>
  <si>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</si>
  <si>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</si>
  <si>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</si>
  <si>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</si>
  <si>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</si>
  <si>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</si>
  <si>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</si>
  <si>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</si>
  <si>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</si>
  <si>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</si>
  <si>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</si>
  <si>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</si>
  <si>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</si>
  <si>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</si>
  <si>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</si>
  <si>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</si>
  <si>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</si>
  <si>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</si>
  <si>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</si>
  <si>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</si>
  <si>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</si>
  <si>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</si>
  <si>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</si>
  <si>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</si>
  <si>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</si>
  <si>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</si>
  <si>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</si>
  <si>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</si>
  <si>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</si>
  <si>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</si>
  <si>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</si>
  <si>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</si>
  <si>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</si>
  <si>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</si>
  <si>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</si>
  <si>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</si>
  <si>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</si>
  <si>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</si>
  <si>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</si>
  <si>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</si>
  <si>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</si>
  <si>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</si>
  <si>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</si>
  <si>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</si>
  <si>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</si>
  <si>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</si>
  <si>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</si>
  <si>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</si>
  <si>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</si>
  <si>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</si>
  <si>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</si>
  <si>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</si>
  <si>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</si>
  <si>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</si>
  <si>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</si>
  <si>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</si>
  <si>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</si>
  <si>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</si>
  <si>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</si>
  <si>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</si>
  <si>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</si>
  <si>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</si>
  <si>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</si>
  <si>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</si>
  <si>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</si>
  <si>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</si>
  <si>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</si>
  <si>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</si>
  <si>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</si>
  <si>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</si>
  <si>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</si>
  <si>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</si>
  <si>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</si>
  <si>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</si>
  <si>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</si>
  <si>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</si>
  <si>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</si>
  <si>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</si>
  <si>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</si>
  <si>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</si>
  <si>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</si>
  <si>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</si>
  <si>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</si>
  <si>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</si>
  <si>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</si>
  <si>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</si>
  <si>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</si>
  <si>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</si>
  <si>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</si>
  <si>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</si>
  <si>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</si>
  <si>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</si>
  <si>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</si>
  <si>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</si>
  <si>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</si>
  <si>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</si>
  <si>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</si>
  <si>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</si>
  <si>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</si>
  <si>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</si>
  <si>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</si>
  <si>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</si>
  <si>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</si>
  <si>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</si>
  <si>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</si>
  <si>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</si>
  <si>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</si>
  <si>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</si>
  <si>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</si>
  <si>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</si>
  <si>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</si>
  <si>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</si>
  <si>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</si>
  <si>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</si>
  <si>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</si>
  <si>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</si>
  <si>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</si>
  <si>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</si>
  <si>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</si>
  <si>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</si>
  <si>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</si>
  <si>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</si>
  <si>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</si>
  <si>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</si>
  <si>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</si>
  <si>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</si>
  <si>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</si>
  <si>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</si>
  <si>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</si>
  <si>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</si>
  <si>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</si>
  <si>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</si>
  <si>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</si>
  <si>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</si>
  <si>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</si>
  <si>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</si>
  <si>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</si>
  <si>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</si>
  <si>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</si>
  <si>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</si>
  <si>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</si>
  <si>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</si>
  <si>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</si>
  <si>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</si>
  <si>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</si>
  <si>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</si>
  <si>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</si>
  <si>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</si>
  <si>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</si>
  <si>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</si>
  <si>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</si>
  <si>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</si>
  <si>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</si>
  <si>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</si>
  <si>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</si>
  <si>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</si>
  <si>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</si>
  <si>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</si>
  <si>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</si>
  <si>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</si>
  <si>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</si>
  <si>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</si>
  <si>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</si>
  <si>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</si>
  <si>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</si>
  <si>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</si>
  <si>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</si>
  <si>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</si>
  <si>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</si>
  <si>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</si>
  <si>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</si>
  <si>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</si>
  <si>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</si>
  <si>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</si>
  <si>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</si>
  <si>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</si>
  <si>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</si>
  <si>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</si>
  <si>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</si>
  <si>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</si>
  <si>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</si>
  <si>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</si>
  <si>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</si>
  <si>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</si>
  <si>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</si>
  <si>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</si>
  <si>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</si>
  <si>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</si>
  <si>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</si>
  <si>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</si>
  <si>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</si>
  <si>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</si>
  <si>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</si>
  <si>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</si>
  <si>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</si>
  <si>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</si>
  <si>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</si>
  <si>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</si>
  <si>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</si>
  <si>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</si>
  <si>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</si>
  <si>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</si>
  <si>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</si>
  <si>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</si>
  <si>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</si>
  <si>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</si>
  <si>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</si>
  <si>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</si>
  <si>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</si>
  <si>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</si>
  <si>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</si>
  <si>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</si>
  <si>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</si>
  <si>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</si>
  <si>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</si>
  <si>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</si>
  <si>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</si>
  <si>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</si>
  <si>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</si>
  <si>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</si>
  <si>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</si>
  <si>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</si>
  <si>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</si>
  <si>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</si>
  <si>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</si>
  <si>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</si>
  <si>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</si>
  <si>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</si>
  <si>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</si>
  <si>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</si>
  <si>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</si>
  <si>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</si>
  <si>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</si>
  <si>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</si>
  <si>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</si>
  <si>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</si>
  <si>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</si>
  <si>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</si>
  <si>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</si>
  <si>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</si>
  <si>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</si>
  <si>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</si>
  <si>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</si>
  <si>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</si>
  <si>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</si>
  <si>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</si>
  <si>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</si>
  <si>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</si>
  <si>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</si>
  <si>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</si>
  <si>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</si>
  <si>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</si>
  <si>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</si>
  <si>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</si>
  <si>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</si>
  <si>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</si>
  <si>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</si>
  <si>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</si>
  <si>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</si>
  <si>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</si>
  <si>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</si>
  <si>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</si>
  <si>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</si>
  <si>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</si>
  <si>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</si>
  <si>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</si>
  <si>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</si>
  <si>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</si>
  <si>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</si>
  <si>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</si>
  <si>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</si>
  <si>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</si>
  <si>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</si>
  <si>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</si>
  <si>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</si>
  <si>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</si>
  <si>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</si>
  <si>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</si>
  <si>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</si>
  <si>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</si>
  <si>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</si>
  <si>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</si>
  <si>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</si>
  <si>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</si>
  <si>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</si>
  <si>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</si>
  <si>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</si>
  <si>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</si>
  <si>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</si>
  <si>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</si>
  <si>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</si>
  <si>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</si>
  <si>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</si>
  <si>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</si>
  <si>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</si>
  <si>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</si>
  <si>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</si>
  <si>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</si>
  <si>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</si>
  <si>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</si>
  <si>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</si>
  <si>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</si>
  <si>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</si>
  <si>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</si>
  <si>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</si>
  <si>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</si>
  <si>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</si>
  <si>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</si>
  <si>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</si>
  <si>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</si>
  <si>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</si>
  <si>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</si>
  <si>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</si>
  <si>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</si>
  <si>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</si>
  <si>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</si>
  <si>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</si>
  <si>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</si>
  <si>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</si>
  <si>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</si>
  <si>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</si>
  <si>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</si>
  <si>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</si>
  <si>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</si>
  <si>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</si>
  <si>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</si>
  <si>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</si>
  <si>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</si>
  <si>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</si>
  <si>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</si>
  <si>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</si>
  <si>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</si>
  <si>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</si>
  <si>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</si>
  <si>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</si>
  <si>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</si>
  <si>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</si>
  <si>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</si>
  <si>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</si>
  <si>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</si>
  <si>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</si>
  <si>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</si>
  <si>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</si>
  <si>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</si>
  <si>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</si>
  <si>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</si>
  <si>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</si>
  <si>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</si>
  <si>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</si>
  <si>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</si>
  <si>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</si>
  <si>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</si>
  <si>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</si>
  <si>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</si>
  <si>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</si>
  <si>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</si>
  <si>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</si>
  <si>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</si>
  <si>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</si>
  <si>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</si>
  <si>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</si>
  <si>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</si>
  <si>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</si>
  <si>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</si>
  <si>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</si>
  <si>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</si>
  <si>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</si>
  <si>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</si>
  <si>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</si>
  <si>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</si>
  <si>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</si>
  <si>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</si>
  <si>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</si>
  <si>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</si>
  <si>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</si>
  <si>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</si>
  <si>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</si>
  <si>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</si>
  <si>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</si>
  <si>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</si>
  <si>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</si>
  <si>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</si>
  <si>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</si>
  <si>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</si>
  <si>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</si>
  <si>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</si>
  <si>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</si>
  <si>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</si>
  <si>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</si>
  <si>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</si>
  <si>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</si>
  <si>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</si>
  <si>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</si>
  <si>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</si>
  <si>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</si>
  <si>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</si>
  <si>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</si>
  <si>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</si>
  <si>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</si>
  <si>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</si>
  <si>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</si>
  <si>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</si>
  <si>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</si>
  <si>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</si>
  <si>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</si>
  <si>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</si>
  <si>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</si>
  <si>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</si>
  <si>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</si>
  <si>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</si>
  <si>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</si>
  <si>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</si>
  <si>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</si>
  <si>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</si>
  <si>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</si>
  <si>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</si>
  <si>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</si>
  <si>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</si>
  <si>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</si>
  <si>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</si>
  <si>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</si>
  <si>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</si>
  <si>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</si>
  <si>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</si>
  <si>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</si>
  <si>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</si>
  <si>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</si>
  <si>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</si>
  <si>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</si>
  <si>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</si>
  <si>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</si>
  <si>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</si>
  <si>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</si>
  <si>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</si>
  <si>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</si>
  <si>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</si>
  <si>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</si>
  <si>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</si>
  <si>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</si>
  <si>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</si>
  <si>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</si>
  <si>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</si>
  <si>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</si>
  <si>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</si>
  <si>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</si>
  <si>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</si>
  <si>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</si>
  <si>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</si>
  <si>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</si>
  <si>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</si>
  <si>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</si>
  <si>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</si>
  <si>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</si>
  <si>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</si>
  <si>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</si>
  <si>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</si>
  <si>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</si>
  <si>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</si>
  <si>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</si>
  <si>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</si>
  <si>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</si>
  <si>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</si>
  <si>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</si>
  <si>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</si>
  <si>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</si>
  <si>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</si>
  <si>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</si>
  <si>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</si>
  <si>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</si>
  <si>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</si>
  <si>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</si>
  <si>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</si>
  <si>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</si>
  <si>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</si>
  <si>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</si>
  <si>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</si>
  <si>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</si>
  <si>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</si>
  <si>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</si>
  <si>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</si>
  <si>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</si>
  <si>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</si>
  <si>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</si>
  <si>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</si>
  <si>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</si>
  <si>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</si>
  <si>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</si>
  <si>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</si>
  <si>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</si>
  <si>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</si>
  <si>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</si>
  <si>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</si>
  <si>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</si>
  <si>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</si>
  <si>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</si>
  <si>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</si>
  <si>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</si>
  <si>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</si>
  <si>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</si>
  <si>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</si>
  <si>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</si>
  <si>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</si>
  <si>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</si>
  <si>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</si>
  <si>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</si>
  <si>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</si>
  <si>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</si>
  <si>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</si>
  <si>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</si>
  <si>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</si>
  <si>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</si>
  <si>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</si>
  <si>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</si>
  <si>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</si>
  <si>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</si>
  <si>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</si>
  <si>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</si>
  <si>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</si>
  <si>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</si>
  <si>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</si>
  <si>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</si>
  <si>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</si>
  <si>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</si>
  <si>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</si>
  <si>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</si>
  <si>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</si>
  <si>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</si>
  <si>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</si>
  <si>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</si>
  <si>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</si>
  <si>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</si>
  <si>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</si>
  <si>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</si>
  <si>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</si>
  <si>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</si>
  <si>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</si>
  <si>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</si>
  <si>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</si>
  <si>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</si>
  <si>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</si>
  <si>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</si>
  <si>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</si>
  <si>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</si>
  <si>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</si>
  <si>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</si>
  <si>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</si>
  <si>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</si>
  <si>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</si>
  <si>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</si>
  <si>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</si>
  <si>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</si>
  <si>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</si>
  <si>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</si>
  <si>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</si>
  <si>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</si>
  <si>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</si>
  <si>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</si>
  <si>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</si>
  <si>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</si>
  <si>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</si>
  <si>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</si>
  <si>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</si>
  <si>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</si>
  <si>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</si>
  <si>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</si>
  <si>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</si>
  <si>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</si>
  <si>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</si>
  <si>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</si>
  <si>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</si>
  <si>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</si>
  <si>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</si>
  <si>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</si>
  <si>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</si>
  <si>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</si>
  <si>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</si>
  <si>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</si>
  <si>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</si>
  <si>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</si>
  <si>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</si>
  <si>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</si>
  <si>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</si>
  <si>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</si>
  <si>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</si>
  <si>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</si>
  <si>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</si>
  <si>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</si>
  <si>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</si>
  <si>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</si>
  <si>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</si>
  <si>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</si>
  <si>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</si>
  <si>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</si>
  <si>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</si>
  <si>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</si>
  <si>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</si>
  <si>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</si>
  <si>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</si>
  <si>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</si>
  <si>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</si>
  <si>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</si>
  <si>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</si>
  <si>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</si>
  <si>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</si>
  <si>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</si>
  <si>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</si>
  <si>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</si>
  <si>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</si>
  <si>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</si>
  <si>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</si>
  <si>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</si>
  <si>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</si>
  <si>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</si>
  <si>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</si>
  <si>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</si>
  <si>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</si>
  <si>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</si>
  <si>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</si>
  <si>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</si>
  <si>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</si>
  <si>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</si>
  <si>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</si>
  <si>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</si>
  <si>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</si>
  <si>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</si>
  <si>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</si>
  <si>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</si>
  <si>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</si>
  <si>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</si>
  <si>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</si>
  <si>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</si>
  <si>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</si>
  <si>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</si>
  <si>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</si>
  <si>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</si>
  <si>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</si>
  <si>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</si>
  <si>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</si>
  <si>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</si>
  <si>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</si>
  <si>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</si>
  <si>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</si>
  <si>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</si>
  <si>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</si>
  <si>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</si>
  <si>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</si>
  <si>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</si>
  <si>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</si>
  <si>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</si>
  <si>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</si>
  <si>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</si>
  <si>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</si>
  <si>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</si>
  <si>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</si>
  <si>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</si>
  <si>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</si>
  <si>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</si>
  <si>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</si>
  <si>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</si>
  <si>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</si>
  <si>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</si>
  <si>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</si>
  <si>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</si>
  <si>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</si>
  <si>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</si>
  <si>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</si>
  <si>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</si>
  <si>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</si>
  <si>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</si>
  <si>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</si>
  <si>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</si>
  <si>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</si>
  <si>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</si>
  <si>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</si>
  <si>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</si>
  <si>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</si>
  <si>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</si>
  <si>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</si>
  <si>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</si>
  <si>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</si>
  <si>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</si>
  <si>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</si>
  <si>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</si>
  <si>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</si>
  <si>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</si>
  <si>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</si>
  <si>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</si>
  <si>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</si>
  <si>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</si>
  <si>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</si>
  <si>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</si>
  <si>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</si>
  <si>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</si>
  <si>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</si>
  <si>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</si>
  <si>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</si>
  <si>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</si>
  <si>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</si>
  <si>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</si>
  <si>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</si>
  <si>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</si>
  <si>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</si>
  <si>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</si>
  <si>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</si>
  <si>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</si>
  <si>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</si>
  <si>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</si>
  <si>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</si>
  <si>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</si>
  <si>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</si>
  <si>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</si>
  <si>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</si>
  <si>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</si>
  <si>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</si>
  <si>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</si>
  <si>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</si>
  <si>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</si>
  <si>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</si>
  <si>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</si>
  <si>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</si>
  <si>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</si>
  <si>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</si>
  <si>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</si>
  <si>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</si>
  <si>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</si>
  <si>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</si>
  <si>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</si>
  <si>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</si>
  <si>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</si>
  <si>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</si>
  <si>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</si>
  <si>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</si>
  <si>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</si>
  <si>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</si>
  <si>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</si>
  <si>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</si>
  <si>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</si>
  <si>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</si>
  <si>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</si>
  <si>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</si>
  <si>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</si>
  <si>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</si>
  <si>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</si>
  <si>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</si>
  <si>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</si>
  <si>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</si>
  <si>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</si>
  <si>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</si>
  <si>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</si>
  <si>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</si>
  <si>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</si>
  <si>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</si>
  <si>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</si>
  <si>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</si>
  <si>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</si>
  <si>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</si>
  <si>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</si>
  <si>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</si>
  <si>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</si>
  <si>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</si>
  <si>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</si>
  <si>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</si>
  <si>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</si>
  <si>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</si>
  <si>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</si>
  <si>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</si>
  <si>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</si>
  <si>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</si>
  <si>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</si>
  <si>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</si>
  <si>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</si>
  <si>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</si>
  <si>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</si>
  <si>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</si>
  <si>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</si>
  <si>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</si>
  <si>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</si>
  <si>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</si>
  <si>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</si>
  <si>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</si>
  <si>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</si>
  <si>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</si>
  <si>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</si>
  <si>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</si>
  <si>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</si>
  <si>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</si>
  <si>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</si>
  <si>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</si>
  <si>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</si>
  <si>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</si>
  <si>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</si>
  <si>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</si>
  <si>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</si>
  <si>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</si>
  <si>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</si>
  <si>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</si>
  <si>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</si>
  <si>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</si>
  <si>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</si>
  <si>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</si>
  <si>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</si>
  <si>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</si>
  <si>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</si>
  <si>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</si>
  <si>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</si>
  <si>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</si>
  <si>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</si>
  <si>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</si>
  <si>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</si>
  <si>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</si>
  <si>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</si>
  <si>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</si>
  <si>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</si>
  <si>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</si>
  <si>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</si>
  <si>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</si>
  <si>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</si>
  <si>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</si>
  <si>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</si>
  <si>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</si>
  <si>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</si>
  <si>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</si>
  <si>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</si>
  <si>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</si>
  <si>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</si>
  <si>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</si>
  <si>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</si>
  <si>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</si>
  <si>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</si>
  <si>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</si>
  <si>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</si>
  <si>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</si>
  <si>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</si>
  <si>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</si>
  <si>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</si>
  <si>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</si>
  <si>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</si>
  <si>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</si>
  <si>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</si>
  <si>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</si>
  <si>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</si>
  <si>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</si>
  <si>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</si>
  <si>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</si>
  <si>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</si>
  <si>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</si>
  <si>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</si>
  <si>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</si>
  <si>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</si>
  <si>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</si>
  <si>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</si>
  <si>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</si>
  <si>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</si>
  <si>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</si>
  <si>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</si>
  <si>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</si>
  <si>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</si>
  <si>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</si>
  <si>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</si>
  <si>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</si>
  <si>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</si>
  <si>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</si>
  <si>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</si>
  <si>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</si>
  <si>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</si>
  <si>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</si>
  <si>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</si>
  <si>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</si>
  <si>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</si>
  <si>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</si>
  <si>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</si>
  <si>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</si>
  <si>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</si>
  <si>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</si>
  <si>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</si>
  <si>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</si>
  <si>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</si>
  <si>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</si>
  <si>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</si>
  <si>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</si>
  <si>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</si>
  <si>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</si>
  <si>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</si>
  <si>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</si>
  <si>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</si>
  <si>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</si>
  <si>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</si>
  <si>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</si>
  <si>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</si>
  <si>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</si>
  <si>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</si>
  <si>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</si>
  <si>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</si>
  <si>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</si>
  <si>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</si>
  <si>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</si>
  <si>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</si>
  <si>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</si>
  <si>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</si>
  <si>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</si>
  <si>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</si>
  <si>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</si>
  <si>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</si>
  <si>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</si>
  <si>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</si>
  <si>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</si>
  <si>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</si>
  <si>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</si>
  <si>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</si>
  <si>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</si>
  <si>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</si>
  <si>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</si>
  <si>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</si>
  <si>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</si>
  <si>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</si>
  <si>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</si>
  <si>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</si>
  <si>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</si>
  <si>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</si>
  <si>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</si>
  <si>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</si>
  <si>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</si>
  <si>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</si>
  <si>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</si>
  <si>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</si>
  <si>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</si>
  <si>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</si>
  <si>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</si>
  <si>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</si>
  <si>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</si>
  <si>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</si>
  <si>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</si>
  <si>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</si>
  <si>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</si>
  <si>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</si>
  <si>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</si>
  <si>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</si>
  <si>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</si>
  <si>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</si>
  <si>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</si>
  <si>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</si>
  <si>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</si>
  <si>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</si>
  <si>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</si>
  <si>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</si>
  <si>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</si>
  <si>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</si>
  <si>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</si>
  <si>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</si>
  <si>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</si>
  <si>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</si>
  <si>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</si>
  <si>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</si>
  <si>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</si>
  <si>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</si>
  <si>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</si>
  <si>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</si>
  <si>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</si>
  <si>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</si>
  <si>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</si>
  <si>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</si>
  <si>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</si>
  <si>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</si>
  <si>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</si>
  <si>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</si>
  <si>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</si>
  <si>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</si>
  <si>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</si>
  <si>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</si>
  <si>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</si>
  <si>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</si>
  <si>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</si>
  <si>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</si>
  <si>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</si>
  <si>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</si>
  <si>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</si>
  <si>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</si>
  <si>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</si>
  <si>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</si>
  <si>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</si>
  <si>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</si>
  <si>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</si>
  <si>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</si>
  <si>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</si>
  <si>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</si>
  <si>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</si>
  <si>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</si>
  <si>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</si>
  <si>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</si>
  <si>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</si>
  <si>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</si>
  <si>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</si>
  <si>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</si>
  <si>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</si>
  <si>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</si>
  <si>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</si>
  <si>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</si>
  <si>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</si>
  <si>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</si>
  <si>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</si>
  <si>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</si>
  <si>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</si>
  <si>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</si>
  <si>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</si>
  <si>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</si>
  <si>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</si>
  <si>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</si>
  <si>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</si>
  <si>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</si>
  <si>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</si>
  <si>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</si>
  <si>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</si>
  <si>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</si>
  <si>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</si>
  <si>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</si>
  <si>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</si>
  <si>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</si>
  <si>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</si>
  <si>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</si>
  <si>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</si>
  <si>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</si>
  <si>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</si>
  <si>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</si>
  <si>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</si>
  <si>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</si>
  <si>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</si>
  <si>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</si>
  <si>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</si>
  <si>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</si>
  <si>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</si>
  <si>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</si>
  <si>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</si>
  <si>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</si>
  <si>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</si>
  <si>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</si>
  <si>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</si>
  <si>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</si>
  <si>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</si>
  <si>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</si>
  <si>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</si>
  <si>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</si>
  <si>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</si>
  <si>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</si>
  <si>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</si>
  <si>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</si>
  <si>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</si>
  <si>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</si>
  <si>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</si>
  <si>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</si>
  <si>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</si>
  <si>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</si>
  <si>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</si>
  <si>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</si>
  <si>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</si>
  <si>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</si>
  <si>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</si>
  <si>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</si>
  <si>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</si>
  <si>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</si>
  <si>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</si>
  <si>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</si>
  <si>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</si>
  <si>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</si>
  <si>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</si>
  <si>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</si>
  <si>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</si>
  <si>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</si>
  <si>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</si>
  <si>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</si>
  <si>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</si>
  <si>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</si>
  <si>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</si>
  <si>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</si>
  <si>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</si>
  <si>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</si>
  <si>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</si>
  <si>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</si>
  <si>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</si>
  <si>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</si>
  <si>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</si>
  <si>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</si>
  <si>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</si>
  <si>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</si>
  <si>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</si>
  <si>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</si>
  <si>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</si>
  <si>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</si>
  <si>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</si>
  <si>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</si>
  <si>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</si>
  <si>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</si>
  <si>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</si>
  <si>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</si>
  <si>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</si>
  <si>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</si>
  <si>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</si>
  <si>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</si>
  <si>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</si>
  <si>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</si>
  <si>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</si>
  <si>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</si>
  <si>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</si>
  <si>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</si>
  <si>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</si>
  <si>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</si>
  <si>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</si>
  <si>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</si>
  <si>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</si>
  <si>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</si>
  <si>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</si>
  <si>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</si>
  <si>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</si>
  <si>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</si>
  <si>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</si>
  <si>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</si>
  <si>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</si>
  <si>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</si>
  <si>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</si>
  <si>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</si>
  <si>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</si>
  <si>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</si>
  <si>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</si>
  <si>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</si>
  <si>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</si>
  <si>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</si>
  <si>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</si>
  <si>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</si>
  <si>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</si>
  <si>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</si>
  <si>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</si>
  <si>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</si>
  <si>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</si>
  <si>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</si>
  <si>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</si>
  <si>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</si>
  <si>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</si>
  <si>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</si>
  <si>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</si>
  <si>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</si>
  <si>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</si>
  <si>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</si>
  <si>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</si>
  <si>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</si>
  <si>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</si>
  <si>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</si>
  <si>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</si>
  <si>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</si>
  <si>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</si>
  <si>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</si>
  <si>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</si>
  <si>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</si>
  <si>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</si>
  <si>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</si>
  <si>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</si>
  <si>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</si>
  <si>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</si>
  <si>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</si>
  <si>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</si>
  <si>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</si>
  <si>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</si>
  <si>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</si>
  <si>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</si>
  <si>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</si>
  <si>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</si>
  <si>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</si>
  <si>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</si>
  <si>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</si>
  <si>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</si>
  <si>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</si>
  <si>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</si>
  <si>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</si>
  <si>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</si>
  <si>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</si>
  <si>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</si>
  <si>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</si>
  <si>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</si>
  <si>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</si>
  <si>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</si>
  <si>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</si>
  <si>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</si>
  <si>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</si>
  <si>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</si>
  <si>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</si>
  <si>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</si>
  <si>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</si>
  <si>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</si>
  <si>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</si>
  <si>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</si>
  <si>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</si>
  <si>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</si>
  <si>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</si>
  <si>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</si>
  <si>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</si>
  <si>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</si>
  <si>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</si>
  <si>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</si>
  <si>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</si>
  <si>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</si>
  <si>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</si>
  <si>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</si>
  <si>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</si>
  <si>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</si>
  <si>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</si>
  <si>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</si>
  <si>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</si>
  <si>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</si>
  <si>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</si>
  <si>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</si>
  <si>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</si>
  <si>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</si>
  <si>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</si>
  <si>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</si>
  <si>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</si>
  <si>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</si>
  <si>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</si>
  <si>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</si>
  <si>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</si>
  <si>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</si>
  <si>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</si>
  <si>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</si>
  <si>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</si>
  <si>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</si>
  <si>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</si>
  <si>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</si>
  <si>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</si>
  <si>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</si>
  <si>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</si>
  <si>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</si>
  <si>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</si>
  <si>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</si>
  <si>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</si>
  <si>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</si>
  <si>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</si>
  <si>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</si>
  <si>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</si>
  <si>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</si>
  <si>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</si>
  <si>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</si>
  <si>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</si>
  <si>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</si>
  <si>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</si>
  <si>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</si>
  <si>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</si>
  <si>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</si>
  <si>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</si>
  <si>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</si>
  <si>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</si>
  <si>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</si>
  <si>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</si>
  <si>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</si>
  <si>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</si>
  <si>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</si>
  <si>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</si>
  <si>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</si>
  <si>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</si>
  <si>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</si>
  <si>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</si>
  <si>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</si>
  <si>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</si>
  <si>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</si>
  <si>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</si>
  <si>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</si>
  <si>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</si>
  <si>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</si>
  <si>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</si>
  <si>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</si>
  <si>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</si>
  <si>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</si>
  <si>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</si>
  <si>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</si>
  <si>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</si>
  <si>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</si>
  <si>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</si>
  <si>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</si>
  <si>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</si>
  <si>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</si>
  <si>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</si>
  <si>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</si>
  <si>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</si>
  <si>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</si>
  <si>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</si>
  <si>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</si>
  <si>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</si>
  <si>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</si>
  <si>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</si>
  <si>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</si>
  <si>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</si>
  <si>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</si>
  <si>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</si>
  <si>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</si>
  <si>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</si>
  <si>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</si>
  <si>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</si>
  <si>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</si>
  <si>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</si>
  <si>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</si>
  <si>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</si>
  <si>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</si>
  <si>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</si>
  <si>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</si>
  <si>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</si>
  <si>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</si>
  <si>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</si>
  <si>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</si>
  <si>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</si>
  <si>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</si>
  <si>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</si>
  <si>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</si>
  <si>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</si>
  <si>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</si>
  <si>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</si>
  <si>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</si>
  <si>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</si>
  <si>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</si>
  <si>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</si>
  <si>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</si>
  <si>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</si>
  <si>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</si>
  <si>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</si>
  <si>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</si>
  <si>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</si>
  <si>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</si>
  <si>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</si>
  <si>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</si>
  <si>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</si>
  <si>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</si>
  <si>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</si>
  <si>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</si>
  <si>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</si>
  <si>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</si>
  <si>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</si>
  <si>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</si>
  <si>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</si>
  <si>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</si>
  <si>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</si>
  <si>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</si>
  <si>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</si>
  <si>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</si>
  <si>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</si>
  <si>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</si>
  <si>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</si>
  <si>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</si>
  <si>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</si>
  <si>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</si>
  <si>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</si>
  <si>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</si>
  <si>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</si>
  <si>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</si>
  <si>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</si>
  <si>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</si>
  <si>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</si>
  <si>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</si>
  <si>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</si>
  <si>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</si>
  <si>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</si>
  <si>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</si>
  <si>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</si>
  <si>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</si>
  <si>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</si>
  <si>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</si>
  <si>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</si>
  <si>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</si>
  <si>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</si>
  <si>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</si>
  <si>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</si>
  <si>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</si>
  <si>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</si>
  <si>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</si>
  <si>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</si>
  <si>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</si>
  <si>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</si>
  <si>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</si>
  <si>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</si>
  <si>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</si>
  <si>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</si>
  <si>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</si>
  <si>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</si>
  <si>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</si>
  <si>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</si>
  <si>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</si>
  <si>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</si>
  <si>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</si>
  <si>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</si>
  <si>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</si>
  <si>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</si>
  <si>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</si>
  <si>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</si>
  <si>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</si>
  <si>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</si>
  <si>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</si>
  <si>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</si>
  <si>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</si>
  <si>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</si>
  <si>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</si>
  <si>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</si>
  <si>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</si>
  <si>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</si>
  <si>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</si>
  <si>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</si>
  <si>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</si>
  <si>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</si>
  <si>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</si>
  <si>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</si>
  <si>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</si>
  <si>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</si>
  <si>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</si>
  <si>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</si>
  <si>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</si>
  <si>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</si>
  <si>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</si>
  <si>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</si>
  <si>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</si>
  <si>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</si>
  <si>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</si>
  <si>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</si>
  <si>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</si>
  <si>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</si>
  <si>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</si>
  <si>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</si>
  <si>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</si>
  <si>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</si>
  <si>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</si>
  <si>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</si>
  <si>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</si>
  <si>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</si>
  <si>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</si>
  <si>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</si>
  <si>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</si>
  <si>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</si>
  <si>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</si>
  <si>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</si>
  <si>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</si>
  <si>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</si>
  <si>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</si>
  <si>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</si>
  <si>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</si>
  <si>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</si>
  <si>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</si>
  <si>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</si>
  <si>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</si>
  <si>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</si>
  <si>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</si>
  <si>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</si>
  <si>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</si>
  <si>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</si>
  <si>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</si>
  <si>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</si>
  <si>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</si>
  <si>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</si>
  <si>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</si>
  <si>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</si>
  <si>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</si>
  <si>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</si>
  <si>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</si>
  <si>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</si>
  <si>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</si>
  <si>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</si>
  <si>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</si>
  <si>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</si>
  <si>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</si>
  <si>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</si>
  <si>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</si>
  <si>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</si>
  <si>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</si>
  <si>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</si>
  <si>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</si>
  <si>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</si>
  <si>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</si>
  <si>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</si>
  <si>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</si>
  <si>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</si>
  <si>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</si>
  <si>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</si>
  <si>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</si>
  <si>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</si>
  <si>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</si>
  <si>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</si>
  <si>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</si>
  <si>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</si>
  <si>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</si>
  <si>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</si>
  <si>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</si>
  <si>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</si>
  <si>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</si>
  <si>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</si>
  <si>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</si>
  <si>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</si>
  <si>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</si>
  <si>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</si>
  <si>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</si>
  <si>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</si>
  <si>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</si>
  <si>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</si>
  <si>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</si>
  <si>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</si>
  <si>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</si>
  <si>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</si>
  <si>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</si>
  <si>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</si>
  <si>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</si>
  <si>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</si>
  <si>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</si>
  <si>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</si>
  <si>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</si>
  <si>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</si>
  <si>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</si>
  <si>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</si>
  <si>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</si>
  <si>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</si>
  <si>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</si>
  <si>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</si>
  <si>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</si>
  <si>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</si>
  <si>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</si>
  <si>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</si>
  <si>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</si>
  <si>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</si>
  <si>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</si>
  <si>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</si>
  <si>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</si>
  <si>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</si>
  <si>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</si>
  <si>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</si>
  <si>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</si>
  <si>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</si>
  <si>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</si>
  <si>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</si>
  <si>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</si>
  <si>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</si>
  <si>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</si>
  <si>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</si>
  <si>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</si>
  <si>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</si>
  <si>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</si>
  <si>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</si>
  <si>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</si>
  <si>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</si>
  <si>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</si>
  <si>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</si>
  <si>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</si>
  <si>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</si>
  <si>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</si>
  <si>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</si>
  <si>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</si>
  <si>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</si>
  <si>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</si>
  <si>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</si>
  <si>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</si>
  <si>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</si>
  <si>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</si>
  <si>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</si>
  <si>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</si>
  <si>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</si>
  <si>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</si>
  <si>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</si>
  <si>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</si>
  <si>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</si>
  <si>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</si>
  <si>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</si>
  <si>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</si>
  <si>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</si>
  <si>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</si>
  <si>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</si>
  <si>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</si>
  <si>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</si>
  <si>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</si>
  <si>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</si>
  <si>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</si>
  <si>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</si>
  <si>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</si>
  <si>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</si>
  <si>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</si>
  <si>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</si>
  <si>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</si>
  <si>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</si>
  <si>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</si>
  <si>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</si>
  <si>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</si>
  <si>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</si>
  <si>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</si>
  <si>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</si>
  <si>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</si>
  <si>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</si>
  <si>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</si>
  <si>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</si>
  <si>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</si>
  <si>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</si>
  <si>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</si>
  <si>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</si>
  <si>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</si>
  <si>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</si>
  <si>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</si>
  <si>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</si>
  <si>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</si>
  <si>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</si>
  <si>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</si>
  <si>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</si>
  <si>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</si>
  <si>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</si>
  <si>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</si>
  <si>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</si>
  <si>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</si>
  <si>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</si>
  <si>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</si>
  <si>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</si>
  <si>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</si>
  <si>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</si>
  <si>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</si>
  <si>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</si>
  <si>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</si>
  <si>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</si>
  <si>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</si>
  <si>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</si>
  <si>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</si>
  <si>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</si>
  <si>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</si>
  <si>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</si>
  <si>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</si>
  <si>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</si>
  <si>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</si>
  <si>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</si>
  <si>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</si>
  <si>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</si>
  <si>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</si>
  <si>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</si>
  <si>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</si>
  <si>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</si>
  <si>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</si>
  <si>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</si>
  <si>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</si>
  <si>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</si>
  <si>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</si>
  <si>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</si>
  <si>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</si>
  <si>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</si>
  <si>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</si>
  <si>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</si>
  <si>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</si>
  <si>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</si>
  <si>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</si>
  <si>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</si>
  <si>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</si>
  <si>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</si>
  <si>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</si>
  <si>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</si>
  <si>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</si>
  <si>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</si>
  <si>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</si>
  <si>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</si>
  <si>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</si>
  <si>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</si>
  <si>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</si>
  <si>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</si>
  <si>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</si>
  <si>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</si>
  <si>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</si>
  <si>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</si>
  <si>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</si>
  <si>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</si>
  <si>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</si>
  <si>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</si>
  <si>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</si>
  <si>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</si>
  <si>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</si>
  <si>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</si>
  <si>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</si>
  <si>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</si>
  <si>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</si>
  <si>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</si>
  <si>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</si>
  <si>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</si>
  <si>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</si>
  <si>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</si>
  <si>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</si>
  <si>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</si>
  <si>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</si>
  <si>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</si>
  <si>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</si>
  <si>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</si>
  <si>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</si>
  <si>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</si>
  <si>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</si>
  <si>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</si>
  <si>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</si>
  <si>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</si>
  <si>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</si>
  <si>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</si>
  <si>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</si>
  <si>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</si>
  <si>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</si>
  <si>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</si>
  <si>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</si>
  <si>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</si>
  <si>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</si>
  <si>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</si>
  <si>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</si>
  <si>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</si>
  <si>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</si>
  <si>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</si>
  <si>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</si>
  <si>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</si>
  <si>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</si>
  <si>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</si>
  <si>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</si>
  <si>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</si>
  <si>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</si>
  <si>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</si>
  <si>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</si>
  <si>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</si>
  <si>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</si>
  <si>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</si>
  <si>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</si>
  <si>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</si>
  <si>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</si>
  <si>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</si>
  <si>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</si>
  <si>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</si>
  <si>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</si>
  <si>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</si>
  <si>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</si>
  <si>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</si>
  <si>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</si>
  <si>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</si>
  <si>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</si>
  <si>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</si>
  <si>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</si>
  <si>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</si>
  <si>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</si>
  <si>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</si>
  <si>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</si>
  <si>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</si>
  <si>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</si>
  <si>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</si>
  <si>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</si>
  <si>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</si>
  <si>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</si>
  <si>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</si>
  <si>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</si>
  <si>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</si>
  <si>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</si>
  <si>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</si>
  <si>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</si>
  <si>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</si>
  <si>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</si>
  <si>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</si>
  <si>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</si>
  <si>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</si>
  <si>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</si>
  <si>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</si>
  <si>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</si>
  <si>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</si>
  <si>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</si>
  <si>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</si>
  <si>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</si>
  <si>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</si>
  <si>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</si>
  <si>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</si>
  <si>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</si>
  <si>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</si>
  <si>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</si>
  <si>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</si>
  <si>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</si>
  <si>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</si>
  <si>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</si>
  <si>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</si>
  <si>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</si>
  <si>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</si>
  <si>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</si>
  <si>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</si>
  <si>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</si>
  <si>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</si>
  <si>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</si>
  <si>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</si>
  <si>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</si>
  <si>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</si>
  <si>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</si>
  <si>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</si>
  <si>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</si>
  <si>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</si>
  <si>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</si>
  <si>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</si>
  <si>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</si>
  <si>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</si>
  <si>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</si>
  <si>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</si>
  <si>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</si>
  <si>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</si>
  <si>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</si>
  <si>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</si>
  <si>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</si>
  <si>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</si>
  <si>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</si>
  <si>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</si>
  <si>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</si>
  <si>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</si>
  <si>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</si>
  <si>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</si>
  <si>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</si>
  <si>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</si>
  <si>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</si>
  <si>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</si>
  <si>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</si>
  <si>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</si>
  <si>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</si>
  <si>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</si>
  <si>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</si>
  <si>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</si>
  <si>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</si>
  <si>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</si>
  <si>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</si>
  <si>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</si>
  <si>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</si>
  <si>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</si>
  <si>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</si>
  <si>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</si>
  <si>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</si>
  <si>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</si>
  <si>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</si>
  <si>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</si>
  <si>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</si>
  <si>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</si>
  <si>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</si>
  <si>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</si>
  <si>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</si>
  <si>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</si>
  <si>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</si>
  <si>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</si>
  <si>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</si>
  <si>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</si>
  <si>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</si>
  <si>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</si>
  <si>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</si>
  <si>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</si>
  <si>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</si>
  <si>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</si>
  <si>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</si>
  <si>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</si>
  <si>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</si>
  <si>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</si>
  <si>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</si>
  <si>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</si>
  <si>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</si>
  <si>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</si>
  <si>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</si>
  <si>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</si>
  <si>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</si>
  <si>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</si>
  <si>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</si>
  <si>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</si>
  <si>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</si>
  <si>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</si>
  <si>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</si>
  <si>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</si>
  <si>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</si>
  <si>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</si>
  <si>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</si>
  <si>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</si>
  <si>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</si>
  <si>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</si>
  <si>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</si>
  <si>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</si>
  <si>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</si>
  <si>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</si>
  <si>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</si>
  <si>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</si>
  <si>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</si>
  <si>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</si>
  <si>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</si>
  <si>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</si>
  <si>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</si>
  <si>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</si>
  <si>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</si>
  <si>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</si>
  <si>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</si>
  <si>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</si>
  <si>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</si>
  <si>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</si>
  <si>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</si>
  <si>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</si>
  <si>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</si>
  <si>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</si>
  <si>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</si>
  <si>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</si>
  <si>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</si>
  <si>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</si>
  <si>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</si>
  <si>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</si>
  <si>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</si>
  <si>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</si>
  <si>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</si>
  <si>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</si>
  <si>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</si>
  <si>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</si>
  <si>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</si>
  <si>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</si>
  <si>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</si>
  <si>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</si>
  <si>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</si>
  <si>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</si>
  <si>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</si>
  <si>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</si>
  <si>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</si>
  <si>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</si>
  <si>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</si>
  <si>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</si>
  <si>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</si>
  <si>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</si>
  <si>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</si>
  <si>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</si>
  <si>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</si>
  <si>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</si>
  <si>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</si>
  <si>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</si>
  <si>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</si>
  <si>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</si>
  <si>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</si>
  <si>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</si>
  <si>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</si>
  <si>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</si>
  <si>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</si>
  <si>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</si>
  <si>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</si>
  <si>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</si>
  <si>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</si>
  <si>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</si>
  <si>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</si>
  <si>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</si>
  <si>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</si>
  <si>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</si>
  <si>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</si>
  <si>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</si>
  <si>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</si>
  <si>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</si>
  <si>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</si>
  <si>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</si>
  <si>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</si>
  <si>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</si>
  <si>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</si>
  <si>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</si>
  <si>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</si>
  <si>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</si>
  <si>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</si>
  <si>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</si>
  <si>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</si>
  <si>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</si>
  <si>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</si>
  <si>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</si>
  <si>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</si>
  <si>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</si>
  <si>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</si>
  <si>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</si>
  <si>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</si>
  <si>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</si>
  <si>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</si>
  <si>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</si>
  <si>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</si>
  <si>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</si>
  <si>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</si>
  <si>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</si>
  <si>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</si>
  <si>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</si>
  <si>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</si>
  <si>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</si>
  <si>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</si>
  <si>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</si>
  <si>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</si>
  <si>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</si>
  <si>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</si>
  <si>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</si>
  <si>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</si>
  <si>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</si>
  <si>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</si>
  <si>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</si>
  <si>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</si>
  <si>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</si>
  <si>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</si>
  <si>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</si>
  <si>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</si>
  <si>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</si>
  <si>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</si>
  <si>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</si>
  <si>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</si>
  <si>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</si>
  <si>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</si>
  <si>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</si>
  <si>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</si>
  <si>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</si>
  <si>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</si>
  <si>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</si>
  <si>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</si>
  <si>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</si>
  <si>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</si>
  <si>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</si>
  <si>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</si>
  <si>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</si>
  <si>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</si>
  <si>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</si>
  <si>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</si>
  <si>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</si>
  <si>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</si>
  <si>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</si>
  <si>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</si>
  <si>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</si>
  <si>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</si>
  <si>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</si>
  <si>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</si>
  <si>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</si>
  <si>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</si>
  <si>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</si>
  <si>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</si>
  <si>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</si>
  <si>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</si>
  <si>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</si>
  <si>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</si>
  <si>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</si>
  <si>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</si>
  <si>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</si>
  <si>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</si>
  <si>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</si>
  <si>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</si>
  <si>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</si>
  <si>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</si>
  <si>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</si>
  <si>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</si>
  <si>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</si>
  <si>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</si>
  <si>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</si>
  <si>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</si>
  <si>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</si>
  <si>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</si>
  <si>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</si>
  <si>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</si>
  <si>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</si>
  <si>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</si>
  <si>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</si>
  <si>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</si>
  <si>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</si>
  <si>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</si>
  <si>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</si>
  <si>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</si>
  <si>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</si>
  <si>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</si>
  <si>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</si>
  <si>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</si>
  <si>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</si>
  <si>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</si>
  <si>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</si>
  <si>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</si>
  <si>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</si>
  <si>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</si>
  <si>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</si>
  <si>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</si>
  <si>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</si>
  <si>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</si>
  <si>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</si>
  <si>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</si>
  <si>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</si>
  <si>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</si>
  <si>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</si>
  <si>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</si>
  <si>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</si>
  <si>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</si>
  <si>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</si>
  <si>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</si>
  <si>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</si>
  <si>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</si>
  <si>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</si>
  <si>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</si>
  <si>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</si>
  <si>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</si>
  <si>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</si>
  <si>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</si>
  <si>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</si>
  <si>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</si>
  <si>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</si>
  <si>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</si>
  <si>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</si>
  <si>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</si>
  <si>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</si>
  <si>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</si>
  <si>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</si>
  <si>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</si>
  <si>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</si>
  <si>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</si>
  <si>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</si>
  <si>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</si>
  <si>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</si>
  <si>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</si>
  <si>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</si>
  <si>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</si>
  <si>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</si>
  <si>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</si>
  <si>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</si>
  <si>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</si>
  <si>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</si>
  <si>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</si>
  <si>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</si>
  <si>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</si>
  <si>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</si>
  <si>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</si>
  <si>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</si>
  <si>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</si>
  <si>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</si>
  <si>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</si>
  <si>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</si>
  <si>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</si>
  <si>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</si>
  <si>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</si>
  <si>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</si>
  <si>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</si>
  <si>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</si>
  <si>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</si>
  <si>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</si>
  <si>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</si>
  <si>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</si>
  <si>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</si>
  <si>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</si>
  <si>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</si>
  <si>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</si>
  <si>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</si>
  <si>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</si>
  <si>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</si>
  <si>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</si>
  <si>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</si>
  <si>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</si>
  <si>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</si>
  <si>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</si>
  <si>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</si>
  <si>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</si>
  <si>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</si>
  <si>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</si>
  <si>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</si>
  <si>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</si>
  <si>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</si>
  <si>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</si>
  <si>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</si>
  <si>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</si>
  <si>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</si>
  <si>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</si>
  <si>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</si>
  <si>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</si>
  <si>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</si>
  <si>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</si>
  <si>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</si>
  <si>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</si>
  <si>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</si>
  <si>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</si>
  <si>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</si>
  <si>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</si>
  <si>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</si>
  <si>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</si>
  <si>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</si>
  <si>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</si>
  <si>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</si>
  <si>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</si>
  <si>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</si>
  <si>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</si>
  <si>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</si>
  <si>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</si>
  <si>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</si>
  <si>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</si>
  <si>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</si>
  <si>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</si>
  <si>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</si>
  <si>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</si>
  <si>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</si>
  <si>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</si>
  <si>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</si>
  <si>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</si>
  <si>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</si>
  <si>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</si>
  <si>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</si>
  <si>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</si>
  <si>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</si>
  <si>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</si>
  <si>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</si>
  <si>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</si>
  <si>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</si>
  <si>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</si>
  <si>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</si>
  <si>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</si>
  <si>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</si>
  <si>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</si>
  <si>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</si>
  <si>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</si>
  <si>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</si>
  <si>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</si>
  <si>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</si>
  <si>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</si>
  <si>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</si>
  <si>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</si>
  <si>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</si>
  <si>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</si>
  <si>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</si>
  <si>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</si>
  <si>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</si>
  <si>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</si>
  <si>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</si>
  <si>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</si>
  <si>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</si>
  <si>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</si>
  <si>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</si>
  <si>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</si>
  <si>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</si>
  <si>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</si>
  <si>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</si>
  <si>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</si>
  <si>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</si>
  <si>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</si>
  <si>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</si>
  <si>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</si>
  <si>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</si>
  <si>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</si>
  <si>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</si>
  <si>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</si>
  <si>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</si>
  <si>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</si>
  <si>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</si>
  <si>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</si>
  <si>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</si>
  <si>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</si>
  <si>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</si>
  <si>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</si>
  <si>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</si>
  <si>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</si>
  <si>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</si>
  <si>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</si>
  <si>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</si>
  <si>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</si>
  <si>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</si>
  <si>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</si>
  <si>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</si>
  <si>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</si>
  <si>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</si>
  <si>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</si>
  <si>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</si>
  <si>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</si>
  <si>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</si>
  <si>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</si>
  <si>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</si>
  <si>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</si>
  <si>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</si>
  <si>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</si>
  <si>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</si>
  <si>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</si>
  <si>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</si>
  <si>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</si>
  <si>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</si>
  <si>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</si>
  <si>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</si>
  <si>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</si>
  <si>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</si>
  <si>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</si>
  <si>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</si>
  <si>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</si>
  <si>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</si>
  <si>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</si>
  <si>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</si>
  <si>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</si>
  <si>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</si>
  <si>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</si>
  <si>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</si>
  <si>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</si>
  <si>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</si>
  <si>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</si>
  <si>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</si>
  <si>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</si>
  <si>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</si>
  <si>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</si>
  <si>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</si>
  <si>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</si>
  <si>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</si>
  <si>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</si>
  <si>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</si>
  <si>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</si>
  <si>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</si>
  <si>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</si>
  <si>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</si>
  <si>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</si>
  <si>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</si>
  <si>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</si>
  <si>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</si>
  <si>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</si>
  <si>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</si>
  <si>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</si>
  <si>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</si>
  <si>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</si>
  <si>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</si>
  <si>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</si>
  <si>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</si>
  <si>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</si>
  <si>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</si>
  <si>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</si>
  <si>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</si>
  <si>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</si>
  <si>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</si>
  <si>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</si>
  <si>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</si>
  <si>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</si>
  <si>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</si>
  <si>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</si>
  <si>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</si>
  <si>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</si>
  <si>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</si>
  <si>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</si>
  <si>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</si>
  <si>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</si>
  <si>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</si>
  <si>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</si>
  <si>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</si>
  <si>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</si>
  <si>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</si>
  <si>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</si>
  <si>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</si>
  <si>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</si>
  <si>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</si>
  <si>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</si>
  <si>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</si>
  <si>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</si>
  <si>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</si>
  <si>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</si>
  <si>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</si>
  <si>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</si>
  <si>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</si>
  <si>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</si>
  <si>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</si>
  <si>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</si>
  <si>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</si>
  <si>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</si>
  <si>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</si>
  <si>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</si>
  <si>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</si>
  <si>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</si>
  <si>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</si>
  <si>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</si>
  <si>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</si>
  <si>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</si>
  <si>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</si>
  <si>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</si>
  <si>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</si>
  <si>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</si>
  <si>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</si>
  <si>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</si>
  <si>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</si>
  <si>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</si>
  <si>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</si>
  <si>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</si>
  <si>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</si>
  <si>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</si>
  <si>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</si>
  <si>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</si>
  <si>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</si>
  <si>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</si>
  <si>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</si>
  <si>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</si>
  <si>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</si>
  <si>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</si>
  <si>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</si>
  <si>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</si>
  <si>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</si>
  <si>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</si>
  <si>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</si>
  <si>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</si>
  <si>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</si>
  <si>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</si>
  <si>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</si>
  <si>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</si>
  <si>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</si>
  <si>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</si>
  <si>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</si>
  <si>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</si>
  <si>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</si>
  <si>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</si>
  <si>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</si>
  <si>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</si>
  <si>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</si>
  <si>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</si>
  <si>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</si>
  <si>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</si>
  <si>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</si>
  <si>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</si>
  <si>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</si>
  <si>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</si>
  <si>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</si>
  <si>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</si>
  <si>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</si>
  <si>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</si>
  <si>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</si>
  <si>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</si>
  <si>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</si>
  <si>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</si>
  <si>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</si>
  <si>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</si>
  <si>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</si>
  <si>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</si>
  <si>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</si>
  <si>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</si>
  <si>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</si>
  <si>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</si>
  <si>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</si>
  <si>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</si>
  <si>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</si>
  <si>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</si>
  <si>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</si>
  <si>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</si>
  <si>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</si>
  <si>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</si>
  <si>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</si>
  <si>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</si>
  <si>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</si>
  <si>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</si>
  <si>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</si>
  <si>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</si>
  <si>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</si>
  <si>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</si>
  <si>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</si>
  <si>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</si>
  <si>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</si>
  <si>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</si>
  <si>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</si>
  <si>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</si>
  <si>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</si>
  <si>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</si>
  <si>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</si>
  <si>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</si>
  <si>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</si>
  <si>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</si>
  <si>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</si>
  <si>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</si>
  <si>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</si>
  <si>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</si>
  <si>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</si>
  <si>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</si>
  <si>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</si>
  <si>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</si>
  <si>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</si>
  <si>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</si>
  <si>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</si>
  <si>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</si>
  <si>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</si>
  <si>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</si>
  <si>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</si>
  <si>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</si>
  <si>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</si>
  <si>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</si>
  <si>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</si>
  <si>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</si>
  <si>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</si>
  <si>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</si>
  <si>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</si>
  <si>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</si>
  <si>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</si>
  <si>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</si>
  <si>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</si>
  <si>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</si>
  <si>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</si>
  <si>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</si>
  <si>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</si>
  <si>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</si>
  <si>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</si>
  <si>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</si>
  <si>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</si>
  <si>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</si>
  <si>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</si>
  <si>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</si>
  <si>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</si>
  <si>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</si>
  <si>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</si>
  <si>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</si>
  <si>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</si>
  <si>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</si>
  <si>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</si>
  <si>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</si>
  <si>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</si>
  <si>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</si>
  <si>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</si>
  <si>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</si>
  <si>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</si>
  <si>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</si>
  <si>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</si>
  <si>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</si>
  <si>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</si>
  <si>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</si>
  <si>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</si>
  <si>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</si>
  <si>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</si>
  <si>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</si>
  <si>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</si>
  <si>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</si>
  <si>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</si>
  <si>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</si>
  <si>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</si>
  <si>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</si>
  <si>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</si>
  <si>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</si>
  <si>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</si>
  <si>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</si>
  <si>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</si>
  <si>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</si>
  <si>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</si>
  <si>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</si>
  <si>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</si>
  <si>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</si>
  <si>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</si>
  <si>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</si>
  <si>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</si>
  <si>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</si>
  <si>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</si>
  <si>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</si>
  <si>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</si>
  <si>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</si>
  <si>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</si>
  <si>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</si>
  <si>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</si>
  <si>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</si>
  <si>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</si>
  <si>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</si>
  <si>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</si>
  <si>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</si>
  <si>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</si>
  <si>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</si>
  <si>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</si>
  <si>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</si>
  <si>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</si>
  <si>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</si>
  <si>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</si>
  <si>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</si>
  <si>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</si>
  <si>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</si>
  <si>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</si>
  <si>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</si>
  <si>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</si>
  <si>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</si>
  <si>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</si>
  <si>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</si>
  <si>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</si>
  <si>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</si>
  <si>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</si>
  <si>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</si>
  <si>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</si>
  <si>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</si>
  <si>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</si>
  <si>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</si>
  <si>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</si>
  <si>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</si>
  <si>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</si>
  <si>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</si>
  <si>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</si>
  <si>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</si>
  <si>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</si>
  <si>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</si>
  <si>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</si>
  <si>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</si>
  <si>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</si>
  <si>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</si>
  <si>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</si>
  <si>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</si>
  <si>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</si>
  <si>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</si>
  <si>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</si>
  <si>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</si>
  <si>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</si>
  <si>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</si>
  <si>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</si>
  <si>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</si>
  <si>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</si>
  <si>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</si>
  <si>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</si>
  <si>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</si>
  <si>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</si>
  <si>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</si>
  <si>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</si>
  <si>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</si>
  <si>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</si>
  <si>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</si>
  <si>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</si>
  <si>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</si>
  <si>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</si>
  <si>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</si>
  <si>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</si>
  <si>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</si>
  <si>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</si>
  <si>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</si>
  <si>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</si>
  <si>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</si>
  <si>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</si>
  <si>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</si>
  <si>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</si>
  <si>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</si>
  <si>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</si>
  <si>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</si>
  <si>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</si>
  <si>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</si>
  <si>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</si>
  <si>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</si>
  <si>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</si>
  <si>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</si>
  <si>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</si>
  <si>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</si>
  <si>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</si>
  <si>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</si>
  <si>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</si>
  <si>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</si>
  <si>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</si>
  <si>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</si>
  <si>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</si>
  <si>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</si>
  <si>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</si>
  <si>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</si>
  <si>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</si>
  <si>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</si>
  <si>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</si>
  <si>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</si>
  <si>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</si>
  <si>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</si>
  <si>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</si>
  <si>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</si>
  <si>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</si>
  <si>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</si>
  <si>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</si>
  <si>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</si>
  <si>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</si>
  <si>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</si>
  <si>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</si>
  <si>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</si>
  <si>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</si>
  <si>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</si>
  <si>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</si>
  <si>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</si>
  <si>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</si>
  <si>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</si>
  <si>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</si>
  <si>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</si>
  <si>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</si>
  <si>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</si>
  <si>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</si>
  <si>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</si>
  <si>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</si>
  <si>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</si>
  <si>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</si>
  <si>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</si>
  <si>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</si>
  <si>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</si>
  <si>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</si>
  <si>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</si>
  <si>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</si>
  <si>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</si>
  <si>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</si>
  <si>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</si>
  <si>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</si>
  <si>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</si>
  <si>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</si>
  <si>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</si>
  <si>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</si>
  <si>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</si>
  <si>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</si>
  <si>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</si>
  <si>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</si>
  <si>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</si>
  <si>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</si>
  <si>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</si>
  <si>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</si>
  <si>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</si>
  <si>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</si>
  <si>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</si>
  <si>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</si>
  <si>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</si>
  <si>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</si>
  <si>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</si>
  <si>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</si>
  <si>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</si>
  <si>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</si>
  <si>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</si>
  <si>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</si>
  <si>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</si>
  <si>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</si>
  <si>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</si>
  <si>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</si>
  <si>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</si>
  <si>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</si>
  <si>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</si>
  <si>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</si>
  <si>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</si>
  <si>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</si>
  <si>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</si>
  <si>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</si>
  <si>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</si>
  <si>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</si>
  <si>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</si>
  <si>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</si>
  <si>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</si>
  <si>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</si>
  <si>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</si>
  <si>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</si>
  <si>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</si>
  <si>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</si>
  <si>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</si>
  <si>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</si>
  <si>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</si>
  <si>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</si>
  <si>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</si>
  <si>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</si>
  <si>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</si>
  <si>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</si>
  <si>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</si>
  <si>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</si>
  <si>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</si>
  <si>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</si>
  <si>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</si>
  <si>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</si>
  <si>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</si>
  <si>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</si>
  <si>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</si>
  <si>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</si>
  <si>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</si>
  <si>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</si>
  <si>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</si>
  <si>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</si>
  <si>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</si>
  <si>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</si>
  <si>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</si>
  <si>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</si>
  <si>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</si>
  <si>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</si>
  <si>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</si>
  <si>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</si>
  <si>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</si>
  <si>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</si>
  <si>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</si>
  <si>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</si>
  <si>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</si>
  <si>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</si>
  <si>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</si>
  <si>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</si>
  <si>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</si>
  <si>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</si>
  <si>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</si>
  <si>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</si>
  <si>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</si>
  <si>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</si>
  <si>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</si>
  <si>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</si>
  <si>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</si>
  <si>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</si>
  <si>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</si>
  <si>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</si>
  <si>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</si>
  <si>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</si>
  <si>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</si>
  <si>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</si>
  <si>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</si>
  <si>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</si>
  <si>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</si>
  <si>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</si>
  <si>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</si>
  <si>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</si>
  <si>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</si>
  <si>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</si>
  <si>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</si>
  <si>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</si>
  <si>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</si>
  <si>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</si>
  <si>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</si>
  <si>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</si>
  <si>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</si>
  <si>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</si>
  <si>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</si>
  <si>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</si>
  <si>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</si>
  <si>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</si>
  <si>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</si>
  <si>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</si>
  <si>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</si>
  <si>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</si>
  <si>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</si>
  <si>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</si>
  <si>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</si>
  <si>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</si>
  <si>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</si>
  <si>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</si>
  <si>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</si>
  <si>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</si>
  <si>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</si>
  <si>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</si>
  <si>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</si>
  <si>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</si>
  <si>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</si>
  <si>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</si>
  <si>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</si>
  <si>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</si>
  <si>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</si>
  <si>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</si>
  <si>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</si>
  <si>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</si>
  <si>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</si>
  <si>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</si>
  <si>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</si>
  <si>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</si>
  <si>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</si>
  <si>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</si>
  <si>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</si>
  <si>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</si>
  <si>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</si>
  <si>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</si>
  <si>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</si>
  <si>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</si>
  <si>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</si>
  <si>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</si>
  <si>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</si>
  <si>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</si>
  <si>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</si>
  <si>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</si>
  <si>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</si>
  <si>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</si>
  <si>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</si>
  <si>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</si>
  <si>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</si>
  <si>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</si>
  <si>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</si>
  <si>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</si>
  <si>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</si>
  <si>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</si>
  <si>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</si>
  <si>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</si>
  <si>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</si>
  <si>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</si>
  <si>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</si>
  <si>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</si>
  <si>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</si>
  <si>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</si>
  <si>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</si>
  <si>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</si>
  <si>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</si>
  <si>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</si>
  <si>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</si>
  <si>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</si>
  <si>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</si>
  <si>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</si>
  <si>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</si>
  <si>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</si>
  <si>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</si>
  <si>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</si>
  <si>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</si>
  <si>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</si>
  <si>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</si>
  <si>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</si>
  <si>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</si>
  <si>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</si>
  <si>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</si>
  <si>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</si>
  <si>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</si>
  <si>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</si>
  <si>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</si>
  <si>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</si>
  <si>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</si>
  <si>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</si>
  <si>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</si>
  <si>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</si>
  <si>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</si>
  <si>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</si>
  <si>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</si>
  <si>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</si>
  <si>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</si>
  <si>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</si>
  <si>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</si>
  <si>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</si>
  <si>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</si>
  <si>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</si>
  <si>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</si>
  <si>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</si>
  <si>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</si>
  <si>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</si>
  <si>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</si>
  <si>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</si>
  <si>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</si>
  <si>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</si>
  <si>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</si>
  <si>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</si>
  <si>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</si>
  <si>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</si>
  <si>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</si>
  <si>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</si>
  <si>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</si>
  <si>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</si>
  <si>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</si>
  <si>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</si>
  <si>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</si>
  <si>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</si>
  <si>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</si>
  <si>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</si>
  <si>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</si>
  <si>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</si>
  <si>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</si>
  <si>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</si>
  <si>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</si>
  <si>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</si>
  <si>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</si>
  <si>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</si>
  <si>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</si>
  <si>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</si>
  <si>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</si>
  <si>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</si>
  <si>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</si>
  <si>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</si>
  <si>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</si>
  <si>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</si>
  <si>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</si>
  <si>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</si>
  <si>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</si>
  <si>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</si>
  <si>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</si>
  <si>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</si>
  <si>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</si>
  <si>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</si>
  <si>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</si>
  <si>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</si>
  <si>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</si>
  <si>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</si>
  <si>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</si>
  <si>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</si>
  <si>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</si>
  <si>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</si>
  <si>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</si>
  <si>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</si>
  <si>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</si>
  <si>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</si>
  <si>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</si>
  <si>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</si>
  <si>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</si>
  <si>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</si>
  <si>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</si>
  <si>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</si>
  <si>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</si>
  <si>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</si>
  <si>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</si>
  <si>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</si>
  <si>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</si>
  <si>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</si>
  <si>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</si>
  <si>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</si>
  <si>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</si>
  <si>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</si>
  <si>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</si>
  <si>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</si>
  <si>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</si>
  <si>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</si>
  <si>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</si>
  <si>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</si>
  <si>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</si>
  <si>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</si>
  <si>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</si>
  <si>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</si>
  <si>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</si>
  <si>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</si>
  <si>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</si>
  <si>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</si>
  <si>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</si>
  <si>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</si>
  <si>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</si>
  <si>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</si>
  <si>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</si>
  <si>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</si>
  <si>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</si>
  <si>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</si>
  <si>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</si>
  <si>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</si>
  <si>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</si>
  <si>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</si>
  <si>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</si>
  <si>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</si>
  <si>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</si>
  <si>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</si>
  <si>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</si>
  <si>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</si>
  <si>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</si>
  <si>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</si>
  <si>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</si>
  <si>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</si>
  <si>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</si>
  <si>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</si>
  <si>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</si>
  <si>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</si>
  <si>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</si>
  <si>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</si>
  <si>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</si>
  <si>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</si>
  <si>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</si>
  <si>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</si>
  <si>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</si>
  <si>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</si>
  <si>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</si>
  <si>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</si>
  <si>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</si>
  <si>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</si>
  <si>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</si>
  <si>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</si>
  <si>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</si>
  <si>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</si>
  <si>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</si>
  <si>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</si>
  <si>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</si>
  <si>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</si>
  <si>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</si>
  <si>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</si>
  <si>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</si>
  <si>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</si>
  <si>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</si>
  <si>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</si>
  <si>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</si>
  <si>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</si>
  <si>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</si>
  <si>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</si>
  <si>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</si>
  <si>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</si>
  <si>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</si>
  <si>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</si>
  <si>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</si>
  <si>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</si>
  <si>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</si>
  <si>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</si>
  <si>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</si>
  <si>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</si>
  <si>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</si>
  <si>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</si>
  <si>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</si>
  <si>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</si>
  <si>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</si>
  <si>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</si>
  <si>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</si>
  <si>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</si>
  <si>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</si>
  <si>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</si>
  <si>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</si>
  <si>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</si>
  <si>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</si>
  <si>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</si>
  <si>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</si>
  <si>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</si>
  <si>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</si>
  <si>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</si>
  <si>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</si>
  <si>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</si>
  <si>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</si>
  <si>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</si>
  <si>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</si>
  <si>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</si>
  <si>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</si>
  <si>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</si>
  <si>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</si>
  <si>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</si>
  <si>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</si>
  <si>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</si>
  <si>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</si>
  <si>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</si>
  <si>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</si>
  <si>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</si>
  <si>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</si>
  <si>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</si>
  <si>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</si>
  <si>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</si>
  <si>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</si>
  <si>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</si>
  <si>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</si>
  <si>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</si>
  <si>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</si>
  <si>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</si>
  <si>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</si>
  <si>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</si>
  <si>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</si>
  <si>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</si>
  <si>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</si>
  <si>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</si>
  <si>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</si>
  <si>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</si>
  <si>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</si>
  <si>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</si>
  <si>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</si>
  <si>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</si>
  <si>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</si>
  <si>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</si>
  <si>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</si>
  <si>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</si>
  <si>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</si>
  <si>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</si>
  <si>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</si>
  <si>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</si>
  <si>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</si>
  <si>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</si>
  <si>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</si>
  <si>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</si>
  <si>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</si>
  <si>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</si>
  <si>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</si>
  <si>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</si>
  <si>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</si>
  <si>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</si>
  <si>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</si>
  <si>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</si>
  <si>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</si>
  <si>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</si>
  <si>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</si>
  <si>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</si>
  <si>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</si>
  <si>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</si>
  <si>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</si>
  <si>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</si>
  <si>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</si>
  <si>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</si>
  <si>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</si>
  <si>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</si>
  <si>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</si>
  <si>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</si>
  <si>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</si>
  <si>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</si>
  <si>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</si>
  <si>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</si>
  <si>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</si>
  <si>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</si>
  <si>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</si>
  <si>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</si>
  <si>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</si>
  <si>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</si>
  <si>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</si>
  <si>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</si>
  <si>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</si>
  <si>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</si>
  <si>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</si>
  <si>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</si>
  <si>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</si>
  <si>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</si>
  <si>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</si>
  <si>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</si>
  <si>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</si>
  <si>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</si>
  <si>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</si>
  <si>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</si>
  <si>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</si>
  <si>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</si>
  <si>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</si>
  <si>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</si>
  <si>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</si>
  <si>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</si>
  <si>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</si>
  <si>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</si>
  <si>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</si>
  <si>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</si>
  <si>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</si>
  <si>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</si>
  <si>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</si>
  <si>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</si>
  <si>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</si>
  <si>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</si>
  <si>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</si>
  <si>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</si>
  <si>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</si>
  <si>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</si>
  <si>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</si>
  <si>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</si>
  <si>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</si>
  <si>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</si>
  <si>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</si>
  <si>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</si>
  <si>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</si>
  <si>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</si>
  <si>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</si>
  <si>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</si>
  <si>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</si>
  <si>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</si>
  <si>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</si>
  <si>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</si>
  <si>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</si>
  <si>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</si>
  <si>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</si>
  <si>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</si>
  <si>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</si>
  <si>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</si>
  <si>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</si>
  <si>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</si>
  <si>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</si>
  <si>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</si>
  <si>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</si>
  <si>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</si>
  <si>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</si>
  <si>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</si>
  <si>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</si>
  <si>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</si>
  <si>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</si>
  <si>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</si>
  <si>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</si>
  <si>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</si>
  <si>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</si>
  <si>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</si>
  <si>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</si>
  <si>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</si>
  <si>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</si>
  <si>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</si>
  <si>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</si>
  <si>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</si>
  <si>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</si>
  <si>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</si>
  <si>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</si>
  <si>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</si>
  <si>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</si>
  <si>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</si>
  <si>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</si>
  <si>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</si>
  <si>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</si>
  <si>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</si>
  <si>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</si>
  <si>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</si>
  <si>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</si>
  <si>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</si>
  <si>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</si>
  <si>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</si>
  <si>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</si>
  <si>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</si>
  <si>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</si>
  <si>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</si>
  <si>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</si>
  <si>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</si>
  <si>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</si>
  <si>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</si>
  <si>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</si>
  <si>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</si>
  <si>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</si>
  <si>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</si>
  <si>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</si>
  <si>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</si>
  <si>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</si>
  <si>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</si>
  <si>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</si>
  <si>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</si>
  <si>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</si>
  <si>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</si>
  <si>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</si>
  <si>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</si>
  <si>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</si>
  <si>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</si>
  <si>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</si>
  <si>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</si>
  <si>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</si>
  <si>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</si>
  <si>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</si>
  <si>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</si>
  <si>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</si>
  <si>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</si>
  <si>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</si>
  <si>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</si>
  <si>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</si>
  <si>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</si>
  <si>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</si>
  <si>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</si>
  <si>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</si>
  <si>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</si>
  <si>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</si>
  <si>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</si>
  <si>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</si>
  <si>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</si>
  <si>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</si>
  <si>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</si>
  <si>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</si>
  <si>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</si>
  <si>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</si>
  <si>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</si>
  <si>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</si>
  <si>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</si>
  <si>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</si>
  <si>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</si>
  <si>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</si>
  <si>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</si>
  <si>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</si>
  <si>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</si>
  <si>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</si>
  <si>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</si>
  <si>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</si>
  <si>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</si>
  <si>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</si>
  <si>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</si>
  <si>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</si>
  <si>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</si>
  <si>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</si>
  <si>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</si>
  <si>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</si>
  <si>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</si>
  <si>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</si>
  <si>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</si>
  <si>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</si>
  <si>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</si>
  <si>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</si>
  <si>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</si>
  <si>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</si>
  <si>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</si>
  <si>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</si>
  <si>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</si>
  <si>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</si>
  <si>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</si>
  <si>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</si>
  <si>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</si>
  <si>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</si>
  <si>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</si>
  <si>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</si>
  <si>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</si>
  <si>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</si>
  <si>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</si>
  <si>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</si>
  <si>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</si>
  <si>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</si>
  <si>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</si>
  <si>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</si>
  <si>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</si>
  <si>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</si>
  <si>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</si>
  <si>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</si>
  <si>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</si>
  <si>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</si>
  <si>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</si>
  <si>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</si>
  <si>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</si>
  <si>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</si>
  <si>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</si>
  <si>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</si>
  <si>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</si>
  <si>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</si>
  <si>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</si>
  <si>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</si>
  <si>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</si>
  <si>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</si>
  <si>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</si>
  <si>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</si>
  <si>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</si>
  <si>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</si>
  <si>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</si>
  <si>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</si>
  <si>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</si>
  <si>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</si>
  <si>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</si>
  <si>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</si>
  <si>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</si>
  <si>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</si>
  <si>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</si>
  <si>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</si>
  <si>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</si>
  <si>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</si>
  <si>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</si>
  <si>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</si>
  <si>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</si>
  <si>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</si>
  <si>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</si>
  <si>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</si>
  <si>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</si>
  <si>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</si>
  <si>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</si>
  <si>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</si>
  <si>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</si>
  <si>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</si>
  <si>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</si>
  <si>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</si>
  <si>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</si>
  <si>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</si>
  <si>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</si>
  <si>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</si>
  <si>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</si>
  <si>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</si>
  <si>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</si>
  <si>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</si>
  <si>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</si>
  <si>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</si>
  <si>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</si>
  <si>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</si>
  <si>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</si>
  <si>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</si>
  <si>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</si>
  <si>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</si>
  <si>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</si>
  <si>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</si>
  <si>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</si>
  <si>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</si>
  <si>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</si>
  <si>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</si>
  <si>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</si>
  <si>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</si>
  <si>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</si>
  <si>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</si>
  <si>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</si>
  <si>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</si>
  <si>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</si>
  <si>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</si>
  <si>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</si>
  <si>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</si>
  <si>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</si>
  <si>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</si>
  <si>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</si>
  <si>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</si>
  <si>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</si>
  <si>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</si>
  <si>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</si>
  <si>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</si>
  <si>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</si>
  <si>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</si>
  <si>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</si>
  <si>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</si>
  <si>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</si>
  <si>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</si>
  <si>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</si>
  <si>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</si>
  <si>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</si>
  <si>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</si>
  <si>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</si>
  <si>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</si>
  <si>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</si>
  <si>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</si>
  <si>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</si>
  <si>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</si>
  <si>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</si>
  <si>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</si>
  <si>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</si>
  <si>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</si>
  <si>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</si>
  <si>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</si>
  <si>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</si>
  <si>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</si>
  <si>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</si>
  <si>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</si>
  <si>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</si>
  <si>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</si>
  <si>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</si>
  <si>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</si>
  <si>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</si>
  <si>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</si>
  <si>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</si>
  <si>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</si>
  <si>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</si>
  <si>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</si>
  <si>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</si>
  <si>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</si>
  <si>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</si>
  <si>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</si>
  <si>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</si>
  <si>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</si>
  <si>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</si>
  <si>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</si>
  <si>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</si>
  <si>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</si>
  <si>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</si>
  <si>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</si>
  <si>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</si>
  <si>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</si>
  <si>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</si>
  <si>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</si>
  <si>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</si>
  <si>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</si>
  <si>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</si>
  <si>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</si>
  <si>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</si>
  <si>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</si>
  <si>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</si>
  <si>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</si>
  <si>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</si>
  <si>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</si>
  <si>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</si>
  <si>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</si>
  <si>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</si>
  <si>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</si>
  <si>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</si>
  <si>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</si>
  <si>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</si>
  <si>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</si>
  <si>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</si>
  <si>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</si>
  <si>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</si>
  <si>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</si>
  <si>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</si>
  <si>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</si>
  <si>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</si>
  <si>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</si>
  <si>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</si>
  <si>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</si>
  <si>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</si>
  <si>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</si>
  <si>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</si>
  <si>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</si>
  <si>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</si>
  <si>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</si>
  <si>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</si>
  <si>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</si>
  <si>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</si>
  <si>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</si>
  <si>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</si>
  <si>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</si>
  <si>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</si>
  <si>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</si>
  <si>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</si>
  <si>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</si>
  <si>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</si>
  <si>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</si>
  <si>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</si>
  <si>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</si>
  <si>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</si>
  <si>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</si>
  <si>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</si>
  <si>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</si>
  <si>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</si>
  <si>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</si>
  <si>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</si>
  <si>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</si>
  <si>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</si>
  <si>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</si>
  <si>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</si>
  <si>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</si>
  <si>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</si>
  <si>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</si>
  <si>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</si>
  <si>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</si>
  <si>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</si>
  <si>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</si>
  <si>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</si>
  <si>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</si>
  <si>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</si>
  <si>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</si>
  <si>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</si>
  <si>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</si>
  <si>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</si>
  <si>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</si>
  <si>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</si>
  <si>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</si>
  <si>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</si>
  <si>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</si>
  <si>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</si>
  <si>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</si>
  <si>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</si>
  <si>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</si>
  <si>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</si>
  <si>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</si>
  <si>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</si>
  <si>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</si>
  <si>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</si>
  <si>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</si>
  <si>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</si>
  <si>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</si>
  <si>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</si>
  <si>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</si>
  <si>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</si>
  <si>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</si>
  <si>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</si>
  <si>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</si>
  <si>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</si>
  <si>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</si>
  <si>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</si>
  <si>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</si>
  <si>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</si>
  <si>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</si>
  <si>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</si>
  <si>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</si>
  <si>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</si>
  <si>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</si>
  <si>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</si>
  <si>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</si>
  <si>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</si>
  <si>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</si>
  <si>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</si>
  <si>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</si>
  <si>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</si>
  <si>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</si>
  <si>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</si>
  <si>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</si>
  <si>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</si>
  <si>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</si>
  <si>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</si>
  <si>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</si>
  <si>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</si>
  <si>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</si>
  <si>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</si>
  <si>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</si>
  <si>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</si>
  <si>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</si>
  <si>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</si>
  <si>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</si>
  <si>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</si>
  <si>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</si>
  <si>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</si>
  <si>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</si>
  <si>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</si>
  <si>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</si>
  <si>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</si>
  <si>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</si>
  <si>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</si>
  <si>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</si>
  <si>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</si>
  <si>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</si>
  <si>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</si>
  <si>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</si>
  <si>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</si>
  <si>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</si>
  <si>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</si>
  <si>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</si>
  <si>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</si>
  <si>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</si>
  <si>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</si>
  <si>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</si>
  <si>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</si>
  <si>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</si>
  <si>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</si>
  <si>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</si>
  <si>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</si>
  <si>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</si>
  <si>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</si>
  <si>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</si>
  <si>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</si>
  <si>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</si>
  <si>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</si>
  <si>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</si>
  <si>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</si>
  <si>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</si>
  <si>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</si>
  <si>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</si>
  <si>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</si>
  <si>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</si>
  <si>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</si>
  <si>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</si>
  <si>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</si>
  <si>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</si>
  <si>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</si>
  <si>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</si>
  <si>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</si>
  <si>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</si>
  <si>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</si>
  <si>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</si>
  <si>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</si>
  <si>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</si>
  <si>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</si>
  <si>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</si>
  <si>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</si>
  <si>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</si>
  <si>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</si>
  <si>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</si>
  <si>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</si>
  <si>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</si>
  <si>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</si>
  <si>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</si>
  <si>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</si>
  <si>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</si>
  <si>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</si>
  <si>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</si>
  <si>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</si>
  <si>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</si>
  <si>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</si>
  <si>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</si>
  <si>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</si>
  <si>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</si>
  <si>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</si>
  <si>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</si>
  <si>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</si>
  <si>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</si>
  <si>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</si>
  <si>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</si>
  <si>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</si>
  <si>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</si>
  <si>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</si>
  <si>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</si>
  <si>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</si>
  <si>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</si>
  <si>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</si>
  <si>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</si>
  <si>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</si>
  <si>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</si>
  <si>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</si>
  <si>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</si>
  <si>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</si>
  <si>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</si>
  <si>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</si>
  <si>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</si>
  <si>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</si>
  <si>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</si>
  <si>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</si>
  <si>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</si>
  <si>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</si>
  <si>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</si>
  <si>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</si>
  <si>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</si>
  <si>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</si>
  <si>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</si>
  <si>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</si>
  <si>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</si>
  <si>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</si>
  <si>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</si>
  <si>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</si>
  <si>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</si>
  <si>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</si>
  <si>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</si>
  <si>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</si>
  <si>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</si>
  <si>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</si>
  <si>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</si>
  <si>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</si>
  <si>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</si>
  <si>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</si>
  <si>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</si>
  <si>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</si>
  <si>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</si>
  <si>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</si>
  <si>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</si>
  <si>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</si>
  <si>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</si>
  <si>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</si>
  <si>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</si>
  <si>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</si>
  <si>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</si>
  <si>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</si>
  <si>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</si>
  <si>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</si>
  <si>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</si>
  <si>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</si>
  <si>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</si>
  <si>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</si>
  <si>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</si>
  <si>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</si>
  <si>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</si>
  <si>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</si>
  <si>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</si>
  <si>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</si>
  <si>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</si>
  <si>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</si>
  <si>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</si>
  <si>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</si>
  <si>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</si>
  <si>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</si>
  <si>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</si>
  <si>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</si>
  <si>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</si>
  <si>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</si>
  <si>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</si>
  <si>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</si>
  <si>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</si>
  <si>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</si>
  <si>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</si>
  <si>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</si>
  <si>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</si>
  <si>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</si>
  <si>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</si>
  <si>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</si>
  <si>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</si>
  <si>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</si>
  <si>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</si>
  <si>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</si>
  <si>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</si>
  <si>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</si>
  <si>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</si>
  <si>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</si>
  <si>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</si>
  <si>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</si>
  <si>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</si>
  <si>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</si>
  <si>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</si>
  <si>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</si>
  <si>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</si>
  <si>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</si>
  <si>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</si>
  <si>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</si>
  <si>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</si>
  <si>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</si>
  <si>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</si>
  <si>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</si>
  <si>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</si>
  <si>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</si>
  <si>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</si>
  <si>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</si>
  <si>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</si>
  <si>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</si>
  <si>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</si>
  <si>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</si>
  <si>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</si>
  <si>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</si>
  <si>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</si>
  <si>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</si>
  <si>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</si>
  <si>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</si>
  <si>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</si>
  <si>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</si>
  <si>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</si>
  <si>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</si>
  <si>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</si>
  <si>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</si>
  <si>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</si>
  <si>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</si>
  <si>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</si>
  <si>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</si>
  <si>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</si>
  <si>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</si>
  <si>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</si>
  <si>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</si>
  <si>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</si>
  <si>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</si>
  <si>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</si>
  <si>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</si>
  <si>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</si>
  <si>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</si>
  <si>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</si>
  <si>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</si>
  <si>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</si>
  <si>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</si>
  <si>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</si>
  <si>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</si>
  <si>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</si>
  <si>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</si>
  <si>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</si>
  <si>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</si>
  <si>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</si>
  <si>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</si>
  <si>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</si>
  <si>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</si>
  <si>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</si>
  <si>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</si>
  <si>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</si>
  <si>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</si>
  <si>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</si>
  <si>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</si>
  <si>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</si>
  <si>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</si>
  <si>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</si>
  <si>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</si>
  <si>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</si>
  <si>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</si>
  <si>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</si>
  <si>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</si>
  <si>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</si>
  <si>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</si>
  <si>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</si>
  <si>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</si>
  <si>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</si>
  <si>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</si>
  <si>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</si>
  <si>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</si>
  <si>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</si>
  <si>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</si>
  <si>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</si>
  <si>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</si>
  <si>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</si>
  <si>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</si>
  <si>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</si>
  <si>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</si>
  <si>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</si>
  <si>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</si>
  <si>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</si>
  <si>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</si>
  <si>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</si>
  <si>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</si>
  <si>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</si>
  <si>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</si>
  <si>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</si>
  <si>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</si>
  <si>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</si>
  <si>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</si>
  <si>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</si>
  <si>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</si>
  <si>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</si>
  <si>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</si>
  <si>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</si>
  <si>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</si>
  <si>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</si>
  <si>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</si>
  <si>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</si>
  <si>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</si>
  <si>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</si>
  <si>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</si>
  <si>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</si>
  <si>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</si>
  <si>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</si>
  <si>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</si>
  <si>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</si>
  <si>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</si>
  <si>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</si>
  <si>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</si>
  <si>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</si>
  <si>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</si>
  <si>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</si>
  <si>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</si>
  <si>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</si>
  <si>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</si>
  <si>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</si>
  <si>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</si>
  <si>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</si>
  <si>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</si>
  <si>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</si>
  <si>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</si>
  <si>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</si>
  <si>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</si>
  <si>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</si>
  <si>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</si>
  <si>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</si>
  <si>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</si>
  <si>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</si>
  <si>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</si>
  <si>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</si>
  <si>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</si>
  <si>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</si>
  <si>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</si>
  <si>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</si>
  <si>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</si>
  <si>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</si>
  <si>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</si>
  <si>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</si>
  <si>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</si>
  <si>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</si>
  <si>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</si>
  <si>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</si>
  <si>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</si>
  <si>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</si>
  <si>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</si>
  <si>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</si>
  <si>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</si>
  <si>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</si>
  <si>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</si>
  <si>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</si>
  <si>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</si>
  <si>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</si>
  <si>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</si>
  <si>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</si>
  <si>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</si>
  <si>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</si>
  <si>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</si>
  <si>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</si>
  <si>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</si>
  <si>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</si>
  <si>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</si>
  <si>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</si>
  <si>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</si>
  <si>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</si>
  <si>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</si>
  <si>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</si>
  <si>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</si>
  <si>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</si>
  <si>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</si>
  <si>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</si>
  <si>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</si>
  <si>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</si>
  <si>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</si>
  <si>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</si>
  <si>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</si>
  <si>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</si>
  <si>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</si>
  <si>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</si>
  <si>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</si>
  <si>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</si>
  <si>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</si>
  <si>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</si>
  <si>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</si>
  <si>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</si>
  <si>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</si>
  <si>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</si>
  <si>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</si>
  <si>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</si>
  <si>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</si>
  <si>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</si>
  <si>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</si>
  <si>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</si>
  <si>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</si>
  <si>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</si>
  <si>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</si>
  <si>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</si>
  <si>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</si>
  <si>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</si>
  <si>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</si>
  <si>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</si>
  <si>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</si>
  <si>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</si>
  <si>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</si>
  <si>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</si>
  <si>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</si>
  <si>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</si>
  <si>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</si>
  <si>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</si>
  <si>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</si>
  <si>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</si>
  <si>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</si>
  <si>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</si>
  <si>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</si>
  <si>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</si>
  <si>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</si>
  <si>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</si>
  <si>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</si>
  <si>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</si>
  <si>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</si>
  <si>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</si>
  <si>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</si>
  <si>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</si>
  <si>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</si>
  <si>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</si>
  <si>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</si>
  <si>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</si>
  <si>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</si>
  <si>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</si>
  <si>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</si>
  <si>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</si>
  <si>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</si>
  <si>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</si>
  <si>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</si>
  <si>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</si>
  <si>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</si>
  <si>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</si>
  <si>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</si>
  <si>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</si>
  <si>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</si>
  <si>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</si>
  <si>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</si>
  <si>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</si>
  <si>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</si>
  <si>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</si>
  <si>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</si>
  <si>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</si>
  <si>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</si>
  <si>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</si>
  <si>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</si>
  <si>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</si>
  <si>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</si>
  <si>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</si>
  <si>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</si>
  <si>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</si>
  <si>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</si>
  <si>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</si>
  <si>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</si>
  <si>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</si>
  <si>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</si>
  <si>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</si>
  <si>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</si>
  <si>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</si>
  <si>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</si>
  <si>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</si>
  <si>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</si>
  <si>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</si>
  <si>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</si>
  <si>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</si>
  <si>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</si>
  <si>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</si>
  <si>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</si>
  <si>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</si>
  <si>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</si>
  <si>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</si>
  <si>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</si>
  <si>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</si>
  <si>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</si>
  <si>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</si>
  <si>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</si>
  <si>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</si>
  <si>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</si>
  <si>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</si>
  <si>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</si>
  <si>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</si>
  <si>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</si>
  <si>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</si>
  <si>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</si>
  <si>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</si>
  <si>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</si>
  <si>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</si>
  <si>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</si>
  <si>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</si>
  <si>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</si>
  <si>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</si>
  <si>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</si>
  <si>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</si>
  <si>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</si>
  <si>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</si>
  <si>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</si>
  <si>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</si>
  <si>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</si>
  <si>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</si>
  <si>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</si>
  <si>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</si>
  <si>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</si>
  <si>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</si>
  <si>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</si>
  <si>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</si>
  <si>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</si>
  <si>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</si>
  <si>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</si>
  <si>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</si>
  <si>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</si>
  <si>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</si>
  <si>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</si>
  <si>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</si>
  <si>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</si>
  <si>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</si>
  <si>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</si>
  <si>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</si>
  <si>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</si>
  <si>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</si>
  <si>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</si>
  <si>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</si>
  <si>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</si>
  <si>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</si>
  <si>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</si>
  <si>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</si>
  <si>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</si>
  <si>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</si>
  <si>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</si>
  <si>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</si>
  <si>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</si>
  <si>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</si>
  <si>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</si>
  <si>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</si>
  <si>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</si>
  <si>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</si>
  <si>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</si>
  <si>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</si>
  <si>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</si>
  <si>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</si>
  <si>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</si>
  <si>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</si>
  <si>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</si>
  <si>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</si>
  <si>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</si>
  <si>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</si>
  <si>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</si>
  <si>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</si>
  <si>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</si>
  <si>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</si>
  <si>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</si>
  <si>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</si>
  <si>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</si>
  <si>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</si>
  <si>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</si>
  <si>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</si>
  <si>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</si>
  <si>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</si>
  <si>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</si>
  <si>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</si>
  <si>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</si>
  <si>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</si>
  <si>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</si>
  <si>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</si>
  <si>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</si>
  <si>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</si>
  <si>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</si>
  <si>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</si>
  <si>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</si>
  <si>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</si>
  <si>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</si>
  <si>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</si>
  <si>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</si>
  <si>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</si>
  <si>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</si>
  <si>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</si>
  <si>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</si>
  <si>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</si>
  <si>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</si>
  <si>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</si>
  <si>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</si>
  <si>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</si>
  <si>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</si>
  <si>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</si>
  <si>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</si>
  <si>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</si>
  <si>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</si>
  <si>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</si>
  <si>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</si>
  <si>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</si>
  <si>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</si>
  <si>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</si>
  <si>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</si>
  <si>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</si>
  <si>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</si>
  <si>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</si>
  <si>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</si>
  <si>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</si>
  <si>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</si>
  <si>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</si>
  <si>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</si>
  <si>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</si>
  <si>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</si>
  <si>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</si>
  <si>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</si>
  <si>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</si>
  <si>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</si>
  <si>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</si>
  <si>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</si>
  <si>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</si>
  <si>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</si>
  <si>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</si>
  <si>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</si>
  <si>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</si>
  <si>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</si>
  <si>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</si>
  <si>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</si>
  <si>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</si>
  <si>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</si>
  <si>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</si>
  <si>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</si>
  <si>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</si>
  <si>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</si>
  <si>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</si>
  <si>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</si>
  <si>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</si>
  <si>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</si>
  <si>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</si>
  <si>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</si>
  <si>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</si>
  <si>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</si>
  <si>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</si>
  <si>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</si>
  <si>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</si>
  <si>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</si>
  <si>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</si>
  <si>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</si>
  <si>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</si>
  <si>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</si>
  <si>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</si>
  <si>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</si>
  <si>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</si>
  <si>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</si>
  <si>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</si>
  <si>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</si>
  <si>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</si>
  <si>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</si>
  <si>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</si>
  <si>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</si>
  <si>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</si>
  <si>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</si>
  <si>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</si>
  <si>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</si>
  <si>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</si>
  <si>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</si>
  <si>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</si>
  <si>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</si>
  <si>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</si>
  <si>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</si>
  <si>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</si>
  <si>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</si>
  <si>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</si>
  <si>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</si>
  <si>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</si>
  <si>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</si>
  <si>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</si>
  <si>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</si>
  <si>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</si>
  <si>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</si>
  <si>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</si>
  <si>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</si>
  <si>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</si>
  <si>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</si>
  <si>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</si>
  <si>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</si>
  <si>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</si>
  <si>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</si>
  <si>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</si>
  <si>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</si>
  <si>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</si>
  <si>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</si>
  <si>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</si>
  <si>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</si>
  <si>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</si>
  <si>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</si>
  <si>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</si>
  <si>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</si>
  <si>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</si>
  <si>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</si>
  <si>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</si>
  <si>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</si>
  <si>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</si>
  <si>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</si>
  <si>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</si>
  <si>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</si>
  <si>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</si>
  <si>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</si>
  <si>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</si>
  <si>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</si>
  <si>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</si>
  <si>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</si>
  <si>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</si>
  <si>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</si>
  <si>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</si>
  <si>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</si>
  <si>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</si>
  <si>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</si>
  <si>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</si>
  <si>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</si>
  <si>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</si>
  <si>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</si>
  <si>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</si>
  <si>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</si>
  <si>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</si>
  <si>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</si>
  <si>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</si>
  <si>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</si>
  <si>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</si>
  <si>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</si>
  <si>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</si>
  <si>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</si>
  <si>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</si>
  <si>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</si>
  <si>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</si>
  <si>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</si>
  <si>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</si>
  <si>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</si>
  <si>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</si>
  <si>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</si>
  <si>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</si>
  <si>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</si>
  <si>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</si>
  <si>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</si>
  <si>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</si>
  <si>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</si>
  <si>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</si>
  <si>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</si>
  <si>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</si>
  <si>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</si>
  <si>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</si>
  <si>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</si>
  <si>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</si>
  <si>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</si>
  <si>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</si>
  <si>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</si>
  <si>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</si>
  <si>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</si>
  <si>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</si>
  <si>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</si>
  <si>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</si>
  <si>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</si>
  <si>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</si>
  <si>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</si>
  <si>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</si>
  <si>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</si>
  <si>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</si>
  <si>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</si>
  <si>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</si>
  <si>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</si>
  <si>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</si>
  <si>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</si>
  <si>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</si>
  <si>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</si>
  <si>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</si>
  <si>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</si>
  <si>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</si>
  <si>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</si>
  <si>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</si>
  <si>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</si>
  <si>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</si>
  <si>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</si>
  <si>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</si>
  <si>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</si>
  <si>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</si>
  <si>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</si>
  <si>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</si>
  <si>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</si>
  <si>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</si>
  <si>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</si>
  <si>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</si>
  <si>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</si>
  <si>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</si>
  <si>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</si>
  <si>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</si>
  <si>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</si>
  <si>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</si>
  <si>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</si>
  <si>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</si>
  <si>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</si>
  <si>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</si>
  <si>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</si>
  <si>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</si>
  <si>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</si>
  <si>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</si>
  <si>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</si>
  <si>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</si>
  <si>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</si>
  <si>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</si>
  <si>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</si>
  <si>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</si>
  <si>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</si>
  <si>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</si>
  <si>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</si>
  <si>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</si>
  <si>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</si>
  <si>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</si>
  <si>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</si>
  <si>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</si>
  <si>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</si>
  <si>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</si>
  <si>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</si>
  <si>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</si>
  <si>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</si>
  <si>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</si>
  <si>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</si>
  <si>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</si>
  <si>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</si>
  <si>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</si>
  <si>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</si>
  <si>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</si>
  <si>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</si>
  <si>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</si>
  <si>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</si>
  <si>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</si>
  <si>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</si>
  <si>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</si>
  <si>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</si>
  <si>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</si>
  <si>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</si>
  <si>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</si>
  <si>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</si>
  <si>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</si>
  <si>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</si>
  <si>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</si>
  <si>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</si>
  <si>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</si>
  <si>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</si>
  <si>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</si>
  <si>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</si>
  <si>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</si>
  <si>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</si>
  <si>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</si>
  <si>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</si>
  <si>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</si>
  <si>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</si>
  <si>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</si>
  <si>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</si>
  <si>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</si>
  <si>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</si>
  <si>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</si>
  <si>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</si>
  <si>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</si>
  <si>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</si>
  <si>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</si>
  <si>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</si>
  <si>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</si>
  <si>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</si>
  <si>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</si>
  <si>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</si>
  <si>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</si>
  <si>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</si>
  <si>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</si>
  <si>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</si>
  <si>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</si>
  <si>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</si>
  <si>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</si>
  <si>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</si>
  <si>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</si>
  <si>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</si>
  <si>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</si>
  <si>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</si>
  <si>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</si>
  <si>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</si>
  <si>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</si>
  <si>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</si>
  <si>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</si>
  <si>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</si>
  <si>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</si>
  <si>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</si>
  <si>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</si>
  <si>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</si>
  <si>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</si>
  <si>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</si>
  <si>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</si>
  <si>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</si>
  <si>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</si>
  <si>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</si>
  <si>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</si>
  <si>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</si>
  <si>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</si>
  <si>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</si>
  <si>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</si>
  <si>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</si>
  <si>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</si>
  <si>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</si>
  <si>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</si>
  <si>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</si>
  <si>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</si>
  <si>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</si>
  <si>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</si>
  <si>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</si>
  <si>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</si>
  <si>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</si>
  <si>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</si>
  <si>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</si>
  <si>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</si>
  <si>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</si>
  <si>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</si>
  <si>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</si>
  <si>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</si>
  <si>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</si>
  <si>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</si>
  <si>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</si>
  <si>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</si>
  <si>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</si>
  <si>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</si>
  <si>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</si>
  <si>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</si>
  <si>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</si>
  <si>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</si>
  <si>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</si>
  <si>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</si>
  <si>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</si>
  <si>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</si>
  <si>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</si>
  <si>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</si>
  <si>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</si>
  <si>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</si>
  <si>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</si>
  <si>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</si>
  <si>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</si>
  <si>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</si>
  <si>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</si>
  <si>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</si>
  <si>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</si>
  <si>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</si>
  <si>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</si>
  <si>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</si>
  <si>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</si>
  <si>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</si>
  <si>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</si>
  <si>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</si>
  <si>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</si>
  <si>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</si>
  <si>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</si>
  <si>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</si>
  <si>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</si>
  <si>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</si>
  <si>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</si>
  <si>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</si>
  <si>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</si>
  <si>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</si>
  <si>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</si>
  <si>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</si>
  <si>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</si>
  <si>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</si>
  <si>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</si>
  <si>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</si>
  <si>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</si>
  <si>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</si>
  <si>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</si>
  <si>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</si>
  <si>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</si>
  <si>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</si>
  <si>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</si>
  <si>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</si>
  <si>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</si>
  <si>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</si>
  <si>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</si>
  <si>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</si>
  <si>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</si>
  <si>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</si>
  <si>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</si>
  <si>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</si>
  <si>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</si>
  <si>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</si>
  <si>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</si>
  <si>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</si>
  <si>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</si>
  <si>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</si>
  <si>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</si>
  <si>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</si>
  <si>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</si>
  <si>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</si>
  <si>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</si>
  <si>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</si>
  <si>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</si>
  <si>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</si>
  <si>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</si>
  <si>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</si>
  <si>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</si>
  <si>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</si>
  <si>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</si>
  <si>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</si>
  <si>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</si>
  <si>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</si>
  <si>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</si>
  <si>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</si>
  <si>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</si>
  <si>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</si>
  <si>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</si>
  <si>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</si>
  <si>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</si>
  <si>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</si>
  <si>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</si>
  <si>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</si>
  <si>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</si>
  <si>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</si>
  <si>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</si>
  <si>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</si>
  <si>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</si>
  <si>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</si>
  <si>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</si>
  <si>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</si>
  <si>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</si>
  <si>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</si>
  <si>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</si>
  <si>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</si>
  <si>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</si>
  <si>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</si>
  <si>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</si>
  <si>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</si>
  <si>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</si>
  <si>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</si>
  <si>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</si>
  <si>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</si>
  <si>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</si>
  <si>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</si>
  <si>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</si>
  <si>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</si>
  <si>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</si>
  <si>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</si>
  <si>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</si>
  <si>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</si>
  <si>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</si>
  <si>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</si>
  <si>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</si>
  <si>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</si>
  <si>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</si>
  <si>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</si>
  <si>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</si>
  <si>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</si>
  <si>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</si>
  <si>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</si>
  <si>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</si>
  <si>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</si>
  <si>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</si>
  <si>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</si>
  <si>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</si>
  <si>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</si>
  <si>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</si>
  <si>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</si>
  <si>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</si>
  <si>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</si>
  <si>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</si>
  <si>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</si>
  <si>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</si>
  <si>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</si>
  <si>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</si>
  <si>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</si>
  <si>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</si>
  <si>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</si>
  <si>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</si>
  <si>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</si>
  <si>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</si>
  <si>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</si>
  <si>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</si>
  <si>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</si>
  <si>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</si>
  <si>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</si>
  <si>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</si>
  <si>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</si>
  <si>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</si>
  <si>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</si>
  <si>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</si>
  <si>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</si>
  <si>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</si>
  <si>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</si>
  <si>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</si>
  <si>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</si>
  <si>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</si>
  <si>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</si>
  <si>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</si>
  <si>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</si>
  <si>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</si>
  <si>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</si>
  <si>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</si>
  <si>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</si>
  <si>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</si>
  <si>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</si>
  <si>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</si>
  <si>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</si>
  <si>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</si>
  <si>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</si>
  <si>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</si>
  <si>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</si>
  <si>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</si>
  <si>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</si>
  <si>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</si>
  <si>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</si>
  <si>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</si>
  <si>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</si>
  <si>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</si>
  <si>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</si>
  <si>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</si>
  <si>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</si>
  <si>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</si>
  <si>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</si>
  <si>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</si>
  <si>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</si>
  <si>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</si>
  <si>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</si>
  <si>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</si>
  <si>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</si>
  <si>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</si>
  <si>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</si>
  <si>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</si>
  <si>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</si>
  <si>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</si>
  <si>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</si>
  <si>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</si>
  <si>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</si>
  <si>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</si>
  <si>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</si>
  <si>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</si>
  <si>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</si>
  <si>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</si>
  <si>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</si>
  <si>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</si>
  <si>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</si>
  <si>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</si>
  <si>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</si>
  <si>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</si>
  <si>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</si>
  <si>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</si>
  <si>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</si>
  <si>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</si>
  <si>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</si>
  <si>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</si>
  <si>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</si>
  <si>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</si>
  <si>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</si>
  <si>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</si>
  <si>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</si>
  <si>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</si>
  <si>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</si>
  <si>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</si>
  <si>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</si>
  <si>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</si>
  <si>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</si>
  <si>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</si>
  <si>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</si>
  <si>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</si>
  <si>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</si>
  <si>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</si>
  <si>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</si>
  <si>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</si>
  <si>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</si>
  <si>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</si>
  <si>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</si>
  <si>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</si>
  <si>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</si>
  <si>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</si>
  <si>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</si>
  <si>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</si>
  <si>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</si>
  <si>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</si>
  <si>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</si>
  <si>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</si>
  <si>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</si>
  <si>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</si>
  <si>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</si>
  <si>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</si>
  <si>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</si>
  <si>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</si>
  <si>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</si>
  <si>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</si>
  <si>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</si>
  <si>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</si>
  <si>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</si>
  <si>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</si>
  <si>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</si>
  <si>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</si>
  <si>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</si>
  <si>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</si>
  <si>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</si>
  <si>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</si>
  <si>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</si>
  <si>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</si>
  <si>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</si>
  <si>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</si>
  <si>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</si>
  <si>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</si>
  <si>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</si>
  <si>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</si>
  <si>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</si>
  <si>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</si>
  <si>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</si>
  <si>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</si>
  <si>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</si>
  <si>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</si>
  <si>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</si>
  <si>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</si>
  <si>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</si>
  <si>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</si>
  <si>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</si>
  <si>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</si>
  <si>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</si>
  <si>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</si>
  <si>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</si>
  <si>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</si>
  <si>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</si>
  <si>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</si>
  <si>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</si>
  <si>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</si>
  <si>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</si>
  <si>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</si>
  <si>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</si>
  <si>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</si>
  <si>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</si>
  <si>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</si>
  <si>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</si>
  <si>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</si>
  <si>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</si>
  <si>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</si>
  <si>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</si>
  <si>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</si>
  <si>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</si>
  <si>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</si>
  <si>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</si>
  <si>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</si>
  <si>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</si>
  <si>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</si>
  <si>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</si>
  <si>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</si>
  <si>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</si>
  <si>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</si>
  <si>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</si>
  <si>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</si>
  <si>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</si>
  <si>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</si>
  <si>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</si>
  <si>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</si>
  <si>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</si>
  <si>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</si>
  <si>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</si>
  <si>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</si>
  <si>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</si>
  <si>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</si>
  <si>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</si>
  <si>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</si>
  <si>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</si>
  <si>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</si>
  <si>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</si>
  <si>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</si>
  <si>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</si>
  <si>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</si>
  <si>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</si>
  <si>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</si>
  <si>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</si>
  <si>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</si>
  <si>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</si>
  <si>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</si>
  <si>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</si>
  <si>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</si>
  <si>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</si>
  <si>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</si>
  <si>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</si>
  <si>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</si>
  <si>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</si>
  <si>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</si>
  <si>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</si>
  <si>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</si>
  <si>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</si>
  <si>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</si>
  <si>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</si>
  <si>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</si>
  <si>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</si>
  <si>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</si>
  <si>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</si>
  <si>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</si>
  <si>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</si>
  <si>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</si>
  <si>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</si>
  <si>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</si>
  <si>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</si>
  <si>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</si>
  <si>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</si>
  <si>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</si>
  <si>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</si>
  <si>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</si>
  <si>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</si>
  <si>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</si>
  <si>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</si>
  <si>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</si>
  <si>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</si>
  <si>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</si>
  <si>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</si>
  <si>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</si>
  <si>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</si>
  <si>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</si>
  <si>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</si>
  <si>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</si>
  <si>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</si>
  <si>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</si>
  <si>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</si>
  <si>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</si>
  <si>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</si>
  <si>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</si>
  <si>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</si>
  <si>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</si>
  <si>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</si>
  <si>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</si>
  <si>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</si>
  <si>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</si>
  <si>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</si>
  <si>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</si>
  <si>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</si>
  <si>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</si>
  <si>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</si>
  <si>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</si>
  <si>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</si>
  <si>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</si>
  <si>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</si>
  <si>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</si>
  <si>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</si>
  <si>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</si>
  <si>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</si>
  <si>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</si>
  <si>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</si>
  <si>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</si>
  <si>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</si>
  <si>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</si>
  <si>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</si>
  <si>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</si>
  <si>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</si>
  <si>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</si>
  <si>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</si>
  <si>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</si>
  <si>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</si>
  <si>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</si>
  <si>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</si>
  <si>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</si>
  <si>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</si>
  <si>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</si>
  <si>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</si>
  <si>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</si>
  <si>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</si>
  <si>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</si>
  <si>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</si>
  <si>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</si>
  <si>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</si>
  <si>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</si>
  <si>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</si>
  <si>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</si>
  <si>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</si>
  <si>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</si>
  <si>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</si>
  <si>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</si>
  <si>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</si>
  <si>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</si>
  <si>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</si>
  <si>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</si>
  <si>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</si>
  <si>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</si>
  <si>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</si>
  <si>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</si>
  <si>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</si>
  <si>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</si>
  <si>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</si>
  <si>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</si>
  <si>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</si>
  <si>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</si>
  <si>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</si>
  <si>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</si>
  <si>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</si>
  <si>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</si>
  <si>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</si>
  <si>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</si>
  <si>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</si>
  <si>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</si>
  <si>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</si>
  <si>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</si>
  <si>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</si>
  <si>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</si>
  <si>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</si>
  <si>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</si>
  <si>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</si>
  <si>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</si>
  <si>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</si>
  <si>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</si>
  <si>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</si>
  <si>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</si>
  <si>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</si>
  <si>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</si>
  <si>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</si>
  <si>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</si>
  <si>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</si>
  <si>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</si>
  <si>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</si>
  <si>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</si>
  <si>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</si>
  <si>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</si>
  <si>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</si>
  <si>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</si>
  <si>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</si>
  <si>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</si>
  <si>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</si>
  <si>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</si>
  <si>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</si>
  <si>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</si>
  <si>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</si>
  <si>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</si>
  <si>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</si>
  <si>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</si>
  <si>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</si>
  <si>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</si>
  <si>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</si>
  <si>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</si>
  <si>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</si>
  <si>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</si>
  <si>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</si>
  <si>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</si>
  <si>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</si>
  <si>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</si>
  <si>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</si>
  <si>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</si>
  <si>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</si>
  <si>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</si>
  <si>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</si>
  <si>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</si>
  <si>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</si>
  <si>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</si>
  <si>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</si>
  <si>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</si>
  <si>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</si>
  <si>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</si>
  <si>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</si>
  <si>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</si>
  <si>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</si>
  <si>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</si>
  <si>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</si>
  <si>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</si>
  <si>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</si>
  <si>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</si>
  <si>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</si>
  <si>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</si>
  <si>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</si>
  <si>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</si>
  <si>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</si>
  <si>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</si>
  <si>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</si>
  <si>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</si>
  <si>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</si>
  <si>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</si>
  <si>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</si>
  <si>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</si>
  <si>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</si>
  <si>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</si>
  <si>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</si>
  <si>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</si>
  <si>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</si>
  <si>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</si>
  <si>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</si>
  <si>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</si>
  <si>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</si>
  <si>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</si>
  <si>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</si>
  <si>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</si>
  <si>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</si>
  <si>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</si>
  <si>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</si>
  <si>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</si>
  <si>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</si>
  <si>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</si>
  <si>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</si>
  <si>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</si>
  <si>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</si>
  <si>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</si>
  <si>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</si>
  <si>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</si>
  <si>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</si>
  <si>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</si>
  <si>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</si>
  <si>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</si>
  <si>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</si>
  <si>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</si>
  <si>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</si>
  <si>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</si>
  <si>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</si>
  <si>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</si>
  <si>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</si>
  <si>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</si>
  <si>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</si>
  <si>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</si>
  <si>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</si>
  <si>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</si>
  <si>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</si>
  <si>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</si>
  <si>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</si>
  <si>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</si>
  <si>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</si>
  <si>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</si>
  <si>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</si>
  <si>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</si>
  <si>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</si>
  <si>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</si>
  <si>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</si>
  <si>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</si>
  <si>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</si>
  <si>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</si>
  <si>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</si>
  <si>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</si>
  <si>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</si>
  <si>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</si>
  <si>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</si>
  <si>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</si>
  <si>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</si>
  <si>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</si>
  <si>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</si>
  <si>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</si>
  <si>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</si>
  <si>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</si>
  <si>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</si>
  <si>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</si>
  <si>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</si>
  <si>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</si>
  <si>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</si>
  <si>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</si>
  <si>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</si>
  <si>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</si>
  <si>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</si>
  <si>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</si>
  <si>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</si>
  <si>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</si>
  <si>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</si>
  <si>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</si>
  <si>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</si>
  <si>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</si>
  <si>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</si>
  <si>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</si>
  <si>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</si>
  <si>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</si>
  <si>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</si>
  <si>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</si>
  <si>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</si>
  <si>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</si>
  <si>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</si>
  <si>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</si>
  <si>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</si>
  <si>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</si>
  <si>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</si>
  <si>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</si>
  <si>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</si>
  <si>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</si>
  <si>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</si>
  <si>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</si>
  <si>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</si>
  <si>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</si>
  <si>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</si>
  <si>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</si>
  <si>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</si>
  <si>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</si>
  <si>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</si>
  <si>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</si>
  <si>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</si>
  <si>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</si>
  <si>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</si>
  <si>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</si>
  <si>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</si>
  <si>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</si>
  <si>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</si>
  <si>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</si>
  <si>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</si>
  <si>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</si>
  <si>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</si>
  <si>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</si>
  <si>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</si>
  <si>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</si>
  <si>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</si>
  <si>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</si>
  <si>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</si>
  <si>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</si>
  <si>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</si>
  <si>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</si>
  <si>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</si>
  <si>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</si>
  <si>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</si>
  <si>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</si>
  <si>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</si>
  <si>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</si>
  <si>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</si>
  <si>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</si>
  <si>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</si>
  <si>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</si>
  <si>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</si>
  <si>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</si>
  <si>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</si>
  <si>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</si>
  <si>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</si>
  <si>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</si>
  <si>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</si>
  <si>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</si>
  <si>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</si>
  <si>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</si>
  <si>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</si>
  <si>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</si>
  <si>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</si>
  <si>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</si>
  <si>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</si>
  <si>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</si>
  <si>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</si>
  <si>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</si>
  <si>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</si>
  <si>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</si>
  <si>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</si>
  <si>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</si>
  <si>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</si>
  <si>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</si>
  <si>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</si>
  <si>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</si>
  <si>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</si>
  <si>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</si>
  <si>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</si>
  <si>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</si>
  <si>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</si>
  <si>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</si>
  <si>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</si>
  <si>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</si>
  <si>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</si>
  <si>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</si>
  <si>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</si>
  <si>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</si>
  <si>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</si>
  <si>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</si>
  <si>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</si>
  <si>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</si>
  <si>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</si>
  <si>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</si>
  <si>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</si>
  <si>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</si>
  <si>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</si>
  <si>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</si>
  <si>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</si>
  <si>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</si>
  <si>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</si>
  <si>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</si>
  <si>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</si>
  <si>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</si>
  <si>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</si>
  <si>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</si>
  <si>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</si>
  <si>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</si>
  <si>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</si>
  <si>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</si>
  <si>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</si>
  <si>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</si>
  <si>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</si>
  <si>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</si>
  <si>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</si>
  <si>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</si>
  <si>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</si>
  <si>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</si>
  <si>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</si>
  <si>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</si>
  <si>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</si>
  <si>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</si>
  <si>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</si>
  <si>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</si>
  <si>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</si>
  <si>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</si>
  <si>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</si>
  <si>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</si>
  <si>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</si>
  <si>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</si>
  <si>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</si>
  <si>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</si>
  <si>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</si>
  <si>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</si>
  <si>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</si>
  <si>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</si>
  <si>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</si>
  <si>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</si>
  <si>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</si>
  <si>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</si>
  <si>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</si>
  <si>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</si>
  <si>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</si>
  <si>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</si>
  <si>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</si>
  <si>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</si>
  <si>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</si>
  <si>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</si>
  <si>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</si>
  <si>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</si>
  <si>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</si>
  <si>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</si>
  <si>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</si>
  <si>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</si>
  <si>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</si>
  <si>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</si>
  <si>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</si>
  <si>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</si>
  <si>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</si>
  <si>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</si>
  <si>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</si>
  <si>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</si>
  <si>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</si>
  <si>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</si>
  <si>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</si>
  <si>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</si>
  <si>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</si>
  <si>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</si>
  <si>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</si>
  <si>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</si>
  <si>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</si>
  <si>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</si>
  <si>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</si>
  <si>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</si>
  <si>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</si>
  <si>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</si>
  <si>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</si>
  <si>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</si>
  <si>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</si>
  <si>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</si>
  <si>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</si>
  <si>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</si>
  <si>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</si>
  <si>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</si>
  <si>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</si>
  <si>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</si>
  <si>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</si>
  <si>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</si>
  <si>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</si>
  <si>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</si>
  <si>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</si>
  <si>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</si>
  <si>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</si>
  <si>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</si>
  <si>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</si>
  <si>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</si>
  <si>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</si>
  <si>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</si>
  <si>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</si>
  <si>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</si>
  <si>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</si>
  <si>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</si>
  <si>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</si>
  <si>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</si>
  <si>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</si>
  <si>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</si>
  <si>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</si>
  <si>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</si>
  <si>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</si>
  <si>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</si>
  <si>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</si>
  <si>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</si>
  <si>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</si>
  <si>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</si>
  <si>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</si>
  <si>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</si>
  <si>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</si>
  <si>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</si>
  <si>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</si>
  <si>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</si>
  <si>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</si>
  <si>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</si>
  <si>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</si>
  <si>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</si>
  <si>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</si>
  <si>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</si>
  <si>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</si>
  <si>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</si>
  <si>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</si>
  <si>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</si>
  <si>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</si>
  <si>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</si>
  <si>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</si>
  <si>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</si>
  <si>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</si>
  <si>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</si>
  <si>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</si>
  <si>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</si>
  <si>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</si>
  <si>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</si>
  <si>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</si>
  <si>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</si>
  <si>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</si>
  <si>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</si>
  <si>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</si>
  <si>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</si>
  <si>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</si>
  <si>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</si>
  <si>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</si>
  <si>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</si>
  <si>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</si>
  <si>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</si>
  <si>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</si>
  <si>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</si>
  <si>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</si>
  <si>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</si>
  <si>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</si>
  <si>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</si>
  <si>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</si>
  <si>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</si>
  <si>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</si>
  <si>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</si>
  <si>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</si>
  <si>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</si>
  <si>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</si>
  <si>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</si>
  <si>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</si>
  <si>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</si>
  <si>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</si>
  <si>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</si>
  <si>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</si>
  <si>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</si>
  <si>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</si>
  <si>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</si>
  <si>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</si>
  <si>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</si>
  <si>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</si>
  <si>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</si>
  <si>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</si>
  <si>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</si>
  <si>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</si>
  <si>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</si>
  <si>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</si>
  <si>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</si>
  <si>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</si>
  <si>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</si>
  <si>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</si>
  <si>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</si>
  <si>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</si>
  <si>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</si>
  <si>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</si>
  <si>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</si>
  <si>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</si>
  <si>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</si>
  <si>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</si>
  <si>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</si>
  <si>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</si>
  <si>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</si>
  <si>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</si>
  <si>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</si>
  <si>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</si>
  <si>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</si>
  <si>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</si>
  <si>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</si>
  <si>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</si>
  <si>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</si>
  <si>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</si>
  <si>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</si>
  <si>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</si>
  <si>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</si>
  <si>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</si>
  <si>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</si>
  <si>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</si>
  <si>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</si>
  <si>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</si>
  <si>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</si>
  <si>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</si>
  <si>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</si>
  <si>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</si>
  <si>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</si>
  <si>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</si>
  <si>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</si>
  <si>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</si>
  <si>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</si>
  <si>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</si>
  <si>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</si>
  <si>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</si>
  <si>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</si>
  <si>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</si>
  <si>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</si>
  <si>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</si>
  <si>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</si>
  <si>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</si>
  <si>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</si>
  <si>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</si>
  <si>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</si>
  <si>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</si>
  <si>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</si>
  <si>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</si>
  <si>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</si>
  <si>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</si>
  <si>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</si>
  <si>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</si>
  <si>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</si>
  <si>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</si>
  <si>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</si>
  <si>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</si>
  <si>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</si>
  <si>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</si>
  <si>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</si>
  <si>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</si>
  <si>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</si>
  <si>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</si>
  <si>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</si>
  <si>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</si>
  <si>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</si>
  <si>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</si>
  <si>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</si>
  <si>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</si>
  <si>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</si>
  <si>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</si>
  <si>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</si>
  <si>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</si>
  <si>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</si>
  <si>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</si>
  <si>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</si>
  <si>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</si>
  <si>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</si>
  <si>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</si>
  <si>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</si>
  <si>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</si>
  <si>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</si>
  <si>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</si>
  <si>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</si>
  <si>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</si>
  <si>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</si>
  <si>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</si>
  <si>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</si>
  <si>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</si>
  <si>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</si>
  <si>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</si>
  <si>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</si>
  <si>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</si>
  <si>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</si>
  <si>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</si>
  <si>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</si>
  <si>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</si>
  <si>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</si>
  <si>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</si>
  <si>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</si>
  <si>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</si>
  <si>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</si>
  <si>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</si>
  <si>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</si>
  <si>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</si>
  <si>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</si>
  <si>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</si>
  <si>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</si>
  <si>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</si>
  <si>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</si>
  <si>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</si>
  <si>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</si>
  <si>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</si>
  <si>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</si>
  <si>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</si>
  <si>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</si>
  <si>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</si>
  <si>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</si>
  <si>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</si>
  <si>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</si>
  <si>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</si>
  <si>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</si>
  <si>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</si>
  <si>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</si>
  <si>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</si>
  <si>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</si>
  <si>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</si>
  <si>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</si>
  <si>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</si>
  <si>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</si>
  <si>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</si>
  <si>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</si>
  <si>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</si>
  <si>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</si>
  <si>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</si>
  <si>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</si>
  <si>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</si>
  <si>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</si>
  <si>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</si>
  <si>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</si>
  <si>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</si>
  <si>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</si>
  <si>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</si>
  <si>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</si>
  <si>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</si>
  <si>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</si>
  <si>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</si>
  <si>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</si>
  <si>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</si>
  <si>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</si>
  <si>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</si>
  <si>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</si>
  <si>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</si>
  <si>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</si>
  <si>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</si>
  <si>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</si>
  <si>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</si>
  <si>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</si>
  <si>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</si>
  <si>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</si>
  <si>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</si>
  <si>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</si>
  <si>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</si>
  <si>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</si>
  <si>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</si>
  <si>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</si>
  <si>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</si>
  <si>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</si>
  <si>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</si>
  <si>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</si>
  <si>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</si>
  <si>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</si>
  <si>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</si>
  <si>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</si>
  <si>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</si>
  <si>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</si>
  <si>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</si>
  <si>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</si>
  <si>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</si>
  <si>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</si>
  <si>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</si>
  <si>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</si>
  <si>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</si>
  <si>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</si>
  <si>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</si>
  <si>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</si>
  <si>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</si>
  <si>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</si>
  <si>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</si>
  <si>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</si>
  <si>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</si>
  <si>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</si>
  <si>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</si>
  <si>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</si>
  <si>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</si>
  <si>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</si>
  <si>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</si>
  <si>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</si>
  <si>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</si>
  <si>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</si>
  <si>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</si>
  <si>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</si>
  <si>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</si>
  <si>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</si>
  <si>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</si>
  <si>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</si>
  <si>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</si>
  <si>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</si>
  <si>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</si>
  <si>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</si>
  <si>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</si>
  <si>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</si>
  <si>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</si>
  <si>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</si>
  <si>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</si>
  <si>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</si>
  <si>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</si>
  <si>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</si>
  <si>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</si>
  <si>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</si>
  <si>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</si>
  <si>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</si>
  <si>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</si>
  <si>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</si>
  <si>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</si>
  <si>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</si>
  <si>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</si>
  <si>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</si>
  <si>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</si>
  <si>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</si>
  <si>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</si>
  <si>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</si>
  <si>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</si>
  <si>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</si>
  <si>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</si>
  <si>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</si>
  <si>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</si>
  <si>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</si>
  <si>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</si>
  <si>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</si>
  <si>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</si>
  <si>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</si>
  <si>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</si>
  <si>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</si>
  <si>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</si>
  <si>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</si>
  <si>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</si>
  <si>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</si>
  <si>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</si>
  <si>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</si>
  <si>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</si>
  <si>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</si>
  <si>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</si>
  <si>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</si>
  <si>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</si>
  <si>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</si>
  <si>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</si>
  <si>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</si>
  <si>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</si>
  <si>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</si>
  <si>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</si>
  <si>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</si>
  <si>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</si>
  <si>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</si>
  <si>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</si>
  <si>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</si>
  <si>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</si>
  <si>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</si>
  <si>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</si>
  <si>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</si>
  <si>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</si>
  <si>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</si>
  <si>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</si>
  <si>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</si>
  <si>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</si>
  <si>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</si>
  <si>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</si>
  <si>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</si>
  <si>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</si>
  <si>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</si>
  <si>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</si>
  <si>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</si>
  <si>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</si>
  <si>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</si>
  <si>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</si>
  <si>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</si>
  <si>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</si>
  <si>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</si>
  <si>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</si>
  <si>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</si>
  <si>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</si>
  <si>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</si>
  <si>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</si>
  <si>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</si>
  <si>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</si>
  <si>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</si>
  <si>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</si>
  <si>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</si>
  <si>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</si>
  <si>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</si>
  <si>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</si>
  <si>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</si>
  <si>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</si>
  <si>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</si>
  <si>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</si>
  <si>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</si>
  <si>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</si>
  <si>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</si>
  <si>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</si>
  <si>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</si>
  <si>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</si>
  <si>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</si>
  <si>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</si>
  <si>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</si>
  <si>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</si>
  <si>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</si>
  <si>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</si>
  <si>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</si>
  <si>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</si>
  <si>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</si>
  <si>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</si>
  <si>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</si>
  <si>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</si>
  <si>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</si>
  <si>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</si>
  <si>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</si>
  <si>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</si>
  <si>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</si>
  <si>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</si>
  <si>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</si>
  <si>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</si>
  <si>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</si>
  <si>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</si>
  <si>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</si>
  <si>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</si>
  <si>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</si>
  <si>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</si>
  <si>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</si>
  <si>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</si>
  <si>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</si>
  <si>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</si>
  <si>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</si>
  <si>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</si>
  <si>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</si>
  <si>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</si>
  <si>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</si>
  <si>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</si>
  <si>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</si>
  <si>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</si>
  <si>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</si>
  <si>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</si>
  <si>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</si>
  <si>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</si>
  <si>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</si>
  <si>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</si>
  <si>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</si>
  <si>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</si>
  <si>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</si>
  <si>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</si>
  <si>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</si>
  <si>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</si>
  <si>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</si>
  <si>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</si>
  <si>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</si>
  <si>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</si>
  <si>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</si>
  <si>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</si>
  <si>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</si>
  <si>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</si>
  <si>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</si>
  <si>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</si>
  <si>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</si>
  <si>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</si>
  <si>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</si>
  <si>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</si>
  <si>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</si>
  <si>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</si>
  <si>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</si>
  <si>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</si>
  <si>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</si>
  <si>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</si>
  <si>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</si>
  <si>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</si>
  <si>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</si>
  <si>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</si>
  <si>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</si>
  <si>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</si>
  <si>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</si>
  <si>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</si>
  <si>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</si>
  <si>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</si>
  <si>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</si>
  <si>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</si>
  <si>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</si>
  <si>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</si>
  <si>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</si>
  <si>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</si>
  <si>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</si>
  <si>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</si>
  <si>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</si>
  <si>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</si>
  <si>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</si>
  <si>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</si>
  <si>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</si>
  <si>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</si>
  <si>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</si>
  <si>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</si>
  <si>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</si>
  <si>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</si>
  <si>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</si>
  <si>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</si>
  <si>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</si>
  <si>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</si>
  <si>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</si>
  <si>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</si>
  <si>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</si>
  <si>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</si>
  <si>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</si>
  <si>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</si>
  <si>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</si>
  <si>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</si>
  <si>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</si>
  <si>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</si>
  <si>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</si>
  <si>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</si>
  <si>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</si>
  <si>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</si>
  <si>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</si>
  <si>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</si>
  <si>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</si>
  <si>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</si>
  <si>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</si>
  <si>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</si>
  <si>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</si>
  <si>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</si>
  <si>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</si>
  <si>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</si>
  <si>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</si>
  <si>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</si>
  <si>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</si>
  <si>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</si>
  <si>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</si>
  <si>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</si>
  <si>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</si>
  <si>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</si>
  <si>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</si>
  <si>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</si>
  <si>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</si>
  <si>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</si>
  <si>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</si>
  <si>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</si>
  <si>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</si>
  <si>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</si>
  <si>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</si>
  <si>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</si>
  <si>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</si>
  <si>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</si>
  <si>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</si>
  <si>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</si>
  <si>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</si>
  <si>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</si>
  <si>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</si>
  <si>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</si>
  <si>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</si>
  <si>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</si>
  <si>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</si>
  <si>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</si>
  <si>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</si>
  <si>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</si>
  <si>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</si>
  <si>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</si>
  <si>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</si>
  <si>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</si>
  <si>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</si>
  <si>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</si>
  <si>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</si>
  <si>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</si>
  <si>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</si>
  <si>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</si>
  <si>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</si>
  <si>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</si>
  <si>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</si>
  <si>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</si>
  <si>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</si>
  <si>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</si>
  <si>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</si>
  <si>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</si>
  <si>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</si>
  <si>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</si>
  <si>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</si>
  <si>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</si>
  <si>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</si>
  <si>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</si>
  <si>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</si>
  <si>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</si>
  <si>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</si>
  <si>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</si>
  <si>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</si>
  <si>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</si>
  <si>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</si>
  <si>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</si>
  <si>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</si>
  <si>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</si>
  <si>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</si>
  <si>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</si>
  <si>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</si>
  <si>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</si>
  <si>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</si>
  <si>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</si>
  <si>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</si>
  <si>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</si>
  <si>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</si>
  <si>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</si>
  <si>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</si>
  <si>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</si>
  <si>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</si>
  <si>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</si>
  <si>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</si>
  <si>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</si>
  <si>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</si>
  <si>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</si>
  <si>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</si>
  <si>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</si>
  <si>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</si>
  <si>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</si>
  <si>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</si>
  <si>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</si>
  <si>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</si>
  <si>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</si>
  <si>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</si>
  <si>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</si>
  <si>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</si>
  <si>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</si>
  <si>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</si>
  <si>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</si>
  <si>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</si>
  <si>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</si>
  <si>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</si>
  <si>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</si>
  <si>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</si>
  <si>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</si>
  <si>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</si>
  <si>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</si>
  <si>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</si>
  <si>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</si>
  <si>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</si>
  <si>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</si>
  <si>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</si>
  <si>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</si>
  <si>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</si>
  <si>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</si>
  <si>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</si>
  <si>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</si>
  <si>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</si>
  <si>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</si>
  <si>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</si>
  <si>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</si>
  <si>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</si>
  <si>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</si>
  <si>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</si>
  <si>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</si>
  <si>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</si>
  <si>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</si>
  <si>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</si>
  <si>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</si>
  <si>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</si>
  <si>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</si>
  <si>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</si>
  <si>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</si>
  <si>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</si>
  <si>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</si>
  <si>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</si>
  <si>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</si>
  <si>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</si>
  <si>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</si>
  <si>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</si>
  <si>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</si>
  <si>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</si>
  <si>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</si>
  <si>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</si>
  <si>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</si>
  <si>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</si>
  <si>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</si>
  <si>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</si>
  <si>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</si>
  <si>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</si>
  <si>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</si>
  <si>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</si>
  <si>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</si>
  <si>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</si>
  <si>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</si>
  <si>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</si>
  <si>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</si>
  <si>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</si>
  <si>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</si>
  <si>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</si>
  <si>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</si>
  <si>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</si>
  <si>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</si>
  <si>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</si>
  <si>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</si>
  <si>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</si>
  <si>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</si>
  <si>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</si>
  <si>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</si>
  <si>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</si>
  <si>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</si>
  <si>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</si>
  <si>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</si>
  <si>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</si>
  <si>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</si>
  <si>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</si>
  <si>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</si>
  <si>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</si>
  <si>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</si>
  <si>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</si>
  <si>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</si>
  <si>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</si>
  <si>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</si>
  <si>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</si>
  <si>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</si>
  <si>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</si>
  <si>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</si>
  <si>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</si>
  <si>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</si>
  <si>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</si>
  <si>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</si>
  <si>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</si>
  <si>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</si>
  <si>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</si>
  <si>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</si>
  <si>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</si>
  <si>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</si>
  <si>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</si>
  <si>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</si>
  <si>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</si>
  <si>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</si>
  <si>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</si>
  <si>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</si>
  <si>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</si>
  <si>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</si>
  <si>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</si>
  <si>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</si>
  <si>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</si>
  <si>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</si>
  <si>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</si>
  <si>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</si>
  <si>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</si>
  <si>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</si>
  <si>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</si>
  <si>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</si>
  <si>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</si>
  <si>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</si>
  <si>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</si>
  <si>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</si>
  <si>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</si>
  <si>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</si>
  <si>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</si>
  <si>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</si>
  <si>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</si>
  <si>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</si>
  <si>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</si>
  <si>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</si>
  <si>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</si>
  <si>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</si>
  <si>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</si>
  <si>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</si>
  <si>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</si>
  <si>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</si>
  <si>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</si>
  <si>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</si>
  <si>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</si>
  <si>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</si>
  <si>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</si>
  <si>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</si>
  <si>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</si>
  <si>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</si>
  <si>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</si>
  <si>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</si>
  <si>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</si>
  <si>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</si>
  <si>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</si>
  <si>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</si>
  <si>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</si>
  <si>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</si>
  <si>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</si>
  <si>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</si>
  <si>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</si>
  <si>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</si>
  <si>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</si>
  <si>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</si>
  <si>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</si>
  <si>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</si>
  <si>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</si>
  <si>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</si>
  <si>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</si>
  <si>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</si>
  <si>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</si>
  <si>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</si>
  <si>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</si>
  <si>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</si>
  <si>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</si>
  <si>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</si>
  <si>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</si>
  <si>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</si>
  <si>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</si>
  <si>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</si>
  <si>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</si>
  <si>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</si>
  <si>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</si>
  <si>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</si>
  <si>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</si>
  <si>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</si>
  <si>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</si>
  <si>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</si>
  <si>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</si>
  <si>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</si>
  <si>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</si>
  <si>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</si>
  <si>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</si>
  <si>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</si>
  <si>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</si>
  <si>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</si>
  <si>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</si>
  <si>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</si>
  <si>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</si>
  <si>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</si>
  <si>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</si>
  <si>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</si>
  <si>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</si>
  <si>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</si>
  <si>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</si>
  <si>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</si>
  <si>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</si>
  <si>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</si>
  <si>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</si>
  <si>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</si>
  <si>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</si>
  <si>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</si>
  <si>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</si>
  <si>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</si>
  <si>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</si>
  <si>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</si>
  <si>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</si>
  <si>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</si>
  <si>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</si>
  <si>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</si>
  <si>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</si>
  <si>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</si>
  <si>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</si>
  <si>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</si>
  <si>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</si>
  <si>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</si>
  <si>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</si>
  <si>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</si>
  <si>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</si>
  <si>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</si>
  <si>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</si>
  <si>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</si>
  <si>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</si>
  <si>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</si>
  <si>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</si>
  <si>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</si>
  <si>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</si>
  <si>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</si>
  <si>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</si>
  <si>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</si>
  <si>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</si>
  <si>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</si>
  <si>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</si>
  <si>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</si>
  <si>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</si>
  <si>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</si>
  <si>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</si>
  <si>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</si>
  <si>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</si>
  <si>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</si>
  <si>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</si>
  <si>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</si>
  <si>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</si>
  <si>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</si>
  <si>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</si>
  <si>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</si>
  <si>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</si>
  <si>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</si>
  <si>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</si>
  <si>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</si>
  <si>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</si>
  <si>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</si>
  <si>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</si>
  <si>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</si>
  <si>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</si>
  <si>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</si>
  <si>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</si>
  <si>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</si>
  <si>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</si>
  <si>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</si>
  <si>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</si>
  <si>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</si>
  <si>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</si>
  <si>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</si>
  <si>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</si>
  <si>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</si>
  <si>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</si>
  <si>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</si>
  <si>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</si>
  <si>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</si>
  <si>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</si>
  <si>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</si>
  <si>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</si>
  <si>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</si>
  <si>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</si>
  <si>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</si>
  <si>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</si>
  <si>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</si>
  <si>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</si>
  <si>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</si>
  <si>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</si>
  <si>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</si>
  <si>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</si>
  <si>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</si>
  <si>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</si>
  <si>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</si>
  <si>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</si>
  <si>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</si>
  <si>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</si>
  <si>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</si>
  <si>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</si>
  <si>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</si>
  <si>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</si>
  <si>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</si>
  <si>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</si>
  <si>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</si>
  <si>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</si>
  <si>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</si>
  <si>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</si>
  <si>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</si>
  <si>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</si>
  <si>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</si>
  <si>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</si>
  <si>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</si>
  <si>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</si>
  <si>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</si>
  <si>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</si>
  <si>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</si>
  <si>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</si>
  <si>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</si>
  <si>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</si>
  <si>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</si>
  <si>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</si>
  <si>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</si>
  <si>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</si>
  <si>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</si>
  <si>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</si>
  <si>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</si>
  <si>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</si>
  <si>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</si>
  <si>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</si>
  <si>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</si>
  <si>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</si>
  <si>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</si>
  <si>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</si>
  <si>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</si>
  <si>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</si>
  <si>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</si>
  <si>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</si>
  <si>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</si>
  <si>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</si>
  <si>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</si>
  <si>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</si>
  <si>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</si>
  <si>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</si>
  <si>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</si>
  <si>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</si>
  <si>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</si>
  <si>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</si>
  <si>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</si>
  <si>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</si>
  <si>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</si>
  <si>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</si>
  <si>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</si>
  <si>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</si>
  <si>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</si>
  <si>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</si>
  <si>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</si>
  <si>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</si>
  <si>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</si>
  <si>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</si>
  <si>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</si>
  <si>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</si>
  <si>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</si>
  <si>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</si>
  <si>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</si>
  <si>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</si>
  <si>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</si>
  <si>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</si>
  <si>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</si>
  <si>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</si>
  <si>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</si>
  <si>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</si>
  <si>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</si>
  <si>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</si>
  <si>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</si>
  <si>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</si>
  <si>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</si>
  <si>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</si>
  <si>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</si>
  <si>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</si>
  <si>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</si>
  <si>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</si>
  <si>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</si>
  <si>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</si>
  <si>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</si>
  <si>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</si>
  <si>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</si>
  <si>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</si>
  <si>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</si>
  <si>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</si>
  <si>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</si>
  <si>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</si>
  <si>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</si>
  <si>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</si>
  <si>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</si>
  <si>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</si>
  <si>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</si>
  <si>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</si>
  <si>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</si>
  <si>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</si>
  <si>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</si>
  <si>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</si>
  <si>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</si>
  <si>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</si>
  <si>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</si>
  <si>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</si>
  <si>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</si>
  <si>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</si>
  <si>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</si>
  <si>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</si>
  <si>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</si>
  <si>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</si>
  <si>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</si>
  <si>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</si>
  <si>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</si>
  <si>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</si>
  <si>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</si>
  <si>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</si>
  <si>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</si>
  <si>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</si>
  <si>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</si>
  <si>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</si>
  <si>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</si>
  <si>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</si>
  <si>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</si>
  <si>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</si>
  <si>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</si>
  <si>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</si>
  <si>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</si>
  <si>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</si>
  <si>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</si>
  <si>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</si>
  <si>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</si>
  <si>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</si>
  <si>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</si>
  <si>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</si>
  <si>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</si>
  <si>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</si>
  <si>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</si>
  <si>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</si>
  <si>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</si>
  <si>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</si>
  <si>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</si>
  <si>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</si>
  <si>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</si>
  <si>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</si>
  <si>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</si>
  <si>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</si>
  <si>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</si>
  <si>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</si>
  <si>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</si>
  <si>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</si>
  <si>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</si>
  <si>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</si>
  <si>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</si>
  <si>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</si>
  <si>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</si>
  <si>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</si>
  <si>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</si>
  <si>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</si>
  <si>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</si>
  <si>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</si>
  <si>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</si>
  <si>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</si>
  <si>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</si>
  <si>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</si>
  <si>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</si>
  <si>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</si>
  <si>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</si>
  <si>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</si>
  <si>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</si>
  <si>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</si>
  <si>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</si>
  <si>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</si>
  <si>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</si>
  <si>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</si>
  <si>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</si>
  <si>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</si>
  <si>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</si>
  <si>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</si>
  <si>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</si>
  <si>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</si>
  <si>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</si>
  <si>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</si>
  <si>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</si>
  <si>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</si>
  <si>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</si>
  <si>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</si>
  <si>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</si>
  <si>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</si>
  <si>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</si>
  <si>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</si>
  <si>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</si>
  <si>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</si>
  <si>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</si>
  <si>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</si>
  <si>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</si>
  <si>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</si>
  <si>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</si>
  <si>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</si>
  <si>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</si>
  <si>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</si>
  <si>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</si>
  <si>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</si>
  <si>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</si>
  <si>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</si>
  <si>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</si>
  <si>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</si>
  <si>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</si>
  <si>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</si>
  <si>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</si>
  <si>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</si>
  <si>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</si>
  <si>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</si>
  <si>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</si>
  <si>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</si>
  <si>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</si>
  <si>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</si>
  <si>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</si>
  <si>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</si>
  <si>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</si>
  <si>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</si>
  <si>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</si>
  <si>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</si>
  <si>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</si>
  <si>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</si>
  <si>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</si>
  <si>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</si>
  <si>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</si>
  <si>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</si>
  <si>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</si>
  <si>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</si>
  <si>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</si>
  <si>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</si>
  <si>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</si>
  <si>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</si>
  <si>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</si>
  <si>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</si>
  <si>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</si>
  <si>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</si>
  <si>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</si>
  <si>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</si>
  <si>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</si>
  <si>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</si>
  <si>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</si>
  <si>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</si>
  <si>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</si>
  <si>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</si>
  <si>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</si>
  <si>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</si>
  <si>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</si>
  <si>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</si>
  <si>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</si>
  <si>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</si>
  <si>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</si>
  <si>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</si>
  <si>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</si>
  <si>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</si>
  <si>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</si>
  <si>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</si>
  <si>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</si>
  <si>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</si>
  <si>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</si>
  <si>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</si>
  <si>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</si>
  <si>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</si>
  <si>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</si>
  <si>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</si>
  <si>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</si>
  <si>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</si>
  <si>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</si>
  <si>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</si>
  <si>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</si>
  <si>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</si>
  <si>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</si>
  <si>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</si>
  <si>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</si>
  <si>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</si>
  <si>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</si>
  <si>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</si>
  <si>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</si>
  <si>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</si>
  <si>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</si>
  <si>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</si>
  <si>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</si>
  <si>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</si>
  <si>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</si>
  <si>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</si>
  <si>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</si>
  <si>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</si>
  <si>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</si>
  <si>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</si>
  <si>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</si>
  <si>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</si>
  <si>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</si>
  <si>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</si>
  <si>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</si>
  <si>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</si>
  <si>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</si>
  <si>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</si>
  <si>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</si>
  <si>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</si>
  <si>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</si>
  <si>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</si>
  <si>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</si>
  <si>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</si>
  <si>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</si>
  <si>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</si>
  <si>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</si>
  <si>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</si>
  <si>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</si>
  <si>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</si>
  <si>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</si>
  <si>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</si>
  <si>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</si>
  <si>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</si>
  <si>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</si>
  <si>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</si>
  <si>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</si>
  <si>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</si>
  <si>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</si>
  <si>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</si>
  <si>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</si>
  <si>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</si>
  <si>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</si>
  <si>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</si>
  <si>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</si>
  <si>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</si>
  <si>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</si>
  <si>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</si>
  <si>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</si>
  <si>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</si>
  <si>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</si>
  <si>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</si>
  <si>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</si>
  <si>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</si>
  <si>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</si>
  <si>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</si>
  <si>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</si>
  <si>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</si>
  <si>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</si>
  <si>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</si>
  <si>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</si>
  <si>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</si>
  <si>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</si>
  <si>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</si>
  <si>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</si>
  <si>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</si>
  <si>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</si>
  <si>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</si>
  <si>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</si>
  <si>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</si>
  <si>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</si>
  <si>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</si>
  <si>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</si>
  <si>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</si>
  <si>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</si>
  <si>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</si>
  <si>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</si>
  <si>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</si>
  <si>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</si>
  <si>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</si>
  <si>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</si>
  <si>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</si>
  <si>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</si>
  <si>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</si>
  <si>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</si>
  <si>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</si>
  <si>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</si>
  <si>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</si>
  <si>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</si>
  <si>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</si>
  <si>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</si>
  <si>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</si>
  <si>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</si>
  <si>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</si>
  <si>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</si>
  <si>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</si>
  <si>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</si>
  <si>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</si>
  <si>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</si>
  <si>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</si>
  <si>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</si>
  <si>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</si>
  <si>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</si>
  <si>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</si>
  <si>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</si>
  <si>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</si>
  <si>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</si>
  <si>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</si>
  <si>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</si>
  <si>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</si>
  <si>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</si>
  <si>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</si>
  <si>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</si>
  <si>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</si>
  <si>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</si>
  <si>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</si>
  <si>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</si>
  <si>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</si>
  <si>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</si>
  <si>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</si>
  <si>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</si>
  <si>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</si>
  <si>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</si>
  <si>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</si>
  <si>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</si>
  <si>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</si>
  <si>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</si>
  <si>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</si>
  <si>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</si>
  <si>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</si>
  <si>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</si>
  <si>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</si>
  <si>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</si>
  <si>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</si>
  <si>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</si>
  <si>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</si>
  <si>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</si>
  <si>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</si>
  <si>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</si>
  <si>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</si>
  <si>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</si>
  <si>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</si>
  <si>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</si>
  <si>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</si>
  <si>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</si>
  <si>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</si>
  <si>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</si>
  <si>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</si>
  <si>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</si>
  <si>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</si>
  <si>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</si>
  <si>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</si>
  <si>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</si>
  <si>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</si>
  <si>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</si>
  <si>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</si>
  <si>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</si>
  <si>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</si>
  <si>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</si>
  <si>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</si>
  <si>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</si>
  <si>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</si>
  <si>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</si>
  <si>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</si>
  <si>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</si>
  <si>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</si>
  <si>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</si>
  <si>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</si>
  <si>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</si>
  <si>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</si>
  <si>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</si>
  <si>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</si>
  <si>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</si>
  <si>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</si>
  <si>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</si>
  <si>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</si>
  <si>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</si>
  <si>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</si>
  <si>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</si>
  <si>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</si>
  <si>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</si>
  <si>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</si>
  <si>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</si>
  <si>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</si>
  <si>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</si>
  <si>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</si>
  <si>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</si>
  <si>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</si>
  <si>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</si>
  <si>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</si>
  <si>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</si>
  <si>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</si>
  <si>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</si>
  <si>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</si>
  <si>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</si>
  <si>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</si>
  <si>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</si>
  <si>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</si>
  <si>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</si>
  <si>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</si>
  <si>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</si>
  <si>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</si>
  <si>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</si>
  <si>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</si>
  <si>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</si>
  <si>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</si>
  <si>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</si>
  <si>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</si>
  <si>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</si>
  <si>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</si>
  <si>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</si>
  <si>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</si>
  <si>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</si>
  <si>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</si>
  <si>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</si>
  <si>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</si>
  <si>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</si>
  <si>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</si>
  <si>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</si>
  <si>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</si>
  <si>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</si>
  <si>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</si>
  <si>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</si>
  <si>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</si>
  <si>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</si>
  <si>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</si>
  <si>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</si>
  <si>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</si>
  <si>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</si>
  <si>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</si>
  <si>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</si>
  <si>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</si>
  <si>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</si>
  <si>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</si>
  <si>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</si>
  <si>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</si>
  <si>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</si>
  <si>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</si>
  <si>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</si>
  <si>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</si>
  <si>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</si>
  <si>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</si>
  <si>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</si>
  <si>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</si>
  <si>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</si>
  <si>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</si>
  <si>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</si>
  <si>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</si>
  <si>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</si>
  <si>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</si>
  <si>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</si>
  <si>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</si>
  <si>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</si>
  <si>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</si>
  <si>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</si>
  <si>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</si>
  <si>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</si>
  <si>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</si>
  <si>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</si>
  <si>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</si>
  <si>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</si>
  <si>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</si>
  <si>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</si>
  <si>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</si>
  <si>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</si>
  <si>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</si>
  <si>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</si>
  <si>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</si>
  <si>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</si>
  <si>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</si>
  <si>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</si>
  <si>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</si>
  <si>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</si>
  <si>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</si>
  <si>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</si>
  <si>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</si>
  <si>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</si>
  <si>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</si>
  <si>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</si>
  <si>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</si>
  <si>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</si>
  <si>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</si>
  <si>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</si>
  <si>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</si>
  <si>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</si>
  <si>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</si>
  <si>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</si>
  <si>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</si>
  <si>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</si>
  <si>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</si>
  <si>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</si>
  <si>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</si>
  <si>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</si>
  <si>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</si>
  <si>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</si>
  <si>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</si>
  <si>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</si>
  <si>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</si>
  <si>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</si>
  <si>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</si>
  <si>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</si>
  <si>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</si>
  <si>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</si>
  <si>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</si>
  <si>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</si>
  <si>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</si>
  <si>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</si>
  <si>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</si>
  <si>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</si>
  <si>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</si>
  <si>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</si>
  <si>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</si>
  <si>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</si>
  <si>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</si>
  <si>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</si>
  <si>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</si>
  <si>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</si>
  <si>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</si>
  <si>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</si>
  <si>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</si>
  <si>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</si>
  <si>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</si>
  <si>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</si>
  <si>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</si>
  <si>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</si>
  <si>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</si>
  <si>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</si>
  <si>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</si>
  <si>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</si>
  <si>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</si>
  <si>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</si>
  <si>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</si>
  <si>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</si>
  <si>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</si>
  <si>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</si>
  <si>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</si>
  <si>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</si>
  <si>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</si>
  <si>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</si>
  <si>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</si>
  <si>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</si>
  <si>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</si>
  <si>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</si>
  <si>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</si>
  <si>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</si>
  <si>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</si>
  <si>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</si>
  <si>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</si>
  <si>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</si>
  <si>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</si>
  <si>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</si>
  <si>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</si>
  <si>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</si>
  <si>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</si>
  <si>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</si>
  <si>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</si>
  <si>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</si>
  <si>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</si>
  <si>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</si>
  <si>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</si>
  <si>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</si>
  <si>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</si>
  <si>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</si>
  <si>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</si>
  <si>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</si>
  <si>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</si>
  <si>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</si>
  <si>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</si>
  <si>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</si>
  <si>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</si>
  <si>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</si>
  <si>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</si>
  <si>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</si>
  <si>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</si>
  <si>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</si>
  <si>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</si>
  <si>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</si>
  <si>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</si>
  <si>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</si>
  <si>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</si>
  <si>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</si>
  <si>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</si>
  <si>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</si>
  <si>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</si>
  <si>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</si>
  <si>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</si>
  <si>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</si>
  <si>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</si>
  <si>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</si>
  <si>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</si>
  <si>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</si>
  <si>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</si>
  <si>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</si>
  <si>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</si>
  <si>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</si>
  <si>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</si>
  <si>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</si>
  <si>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</si>
  <si>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</si>
  <si>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</si>
  <si>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</si>
  <si>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</si>
  <si>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</si>
  <si>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</si>
  <si>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</si>
  <si>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</si>
  <si>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</si>
  <si>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</si>
  <si>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</si>
  <si>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</si>
  <si>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</si>
  <si>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</si>
  <si>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</si>
  <si>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</si>
  <si>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</si>
  <si>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</si>
  <si>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</si>
  <si>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</si>
  <si>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</si>
  <si>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</si>
  <si>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</si>
  <si>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</si>
  <si>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</si>
  <si>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</si>
  <si>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</si>
  <si>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</si>
  <si>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</si>
  <si>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</si>
  <si>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</si>
  <si>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</si>
  <si>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</si>
  <si>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</si>
  <si>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</si>
  <si>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</si>
  <si>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</si>
  <si>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</si>
  <si>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</si>
  <si>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</si>
  <si>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</si>
  <si>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</si>
  <si>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</si>
  <si>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</si>
  <si>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</si>
  <si>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</si>
  <si>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</si>
  <si>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</si>
  <si>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</si>
  <si>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</si>
  <si>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</si>
  <si>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</si>
  <si>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</si>
  <si>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</si>
  <si>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</si>
  <si>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</si>
  <si>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</si>
  <si>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</si>
  <si>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</si>
  <si>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</si>
  <si>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</si>
  <si>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</si>
  <si>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</si>
  <si>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</si>
  <si>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</si>
  <si>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</si>
  <si>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</si>
  <si>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</si>
  <si>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</si>
  <si>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</si>
  <si>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</si>
  <si>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</si>
  <si>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</si>
  <si>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</si>
  <si>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</si>
  <si>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</si>
  <si>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</si>
  <si>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</si>
  <si>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</si>
  <si>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</si>
  <si>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</si>
  <si>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</si>
  <si>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</si>
  <si>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</si>
  <si>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</si>
  <si>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</si>
  <si>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</si>
  <si>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</si>
  <si>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</si>
  <si>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</si>
  <si>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</si>
  <si>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</si>
  <si>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</si>
  <si>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</si>
  <si>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</si>
  <si>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</si>
  <si>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</si>
  <si>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</si>
  <si>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</si>
  <si>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</si>
  <si>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</si>
  <si>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</si>
  <si>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</si>
  <si>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</si>
  <si>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</si>
  <si>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</si>
  <si>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</si>
  <si>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</si>
  <si>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</si>
  <si>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</si>
  <si>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</si>
  <si>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</si>
  <si>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</si>
  <si>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</si>
  <si>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</si>
  <si>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</si>
  <si>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</si>
  <si>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</si>
  <si>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</si>
  <si>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</si>
  <si>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</si>
  <si>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</si>
  <si>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</si>
  <si>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</si>
  <si>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</si>
  <si>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</si>
  <si>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</si>
  <si>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</si>
  <si>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</si>
  <si>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</si>
  <si>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</si>
  <si>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</si>
  <si>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</si>
  <si>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</si>
  <si>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</si>
  <si>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</si>
  <si>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</si>
  <si>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</si>
  <si>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</si>
  <si>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</si>
  <si>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</si>
  <si>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</si>
  <si>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</si>
  <si>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</si>
  <si>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</si>
  <si>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</si>
  <si>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</si>
  <si>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</si>
  <si>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</si>
  <si>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</si>
  <si>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</si>
  <si>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</si>
  <si>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</si>
  <si>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</si>
  <si>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</si>
  <si>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</si>
  <si>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</si>
  <si>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</si>
  <si>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</si>
  <si>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</si>
  <si>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</si>
  <si>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</si>
  <si>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</si>
  <si>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</si>
  <si>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</si>
  <si>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</si>
  <si>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</si>
  <si>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</si>
  <si>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</si>
  <si>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</si>
  <si>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</si>
  <si>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</si>
  <si>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</si>
  <si>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</si>
  <si>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</si>
  <si>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</si>
  <si>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</si>
  <si>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</si>
  <si>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</si>
  <si>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</si>
  <si>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</si>
  <si>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</si>
  <si>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</si>
  <si>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</si>
  <si>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</si>
  <si>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</si>
  <si>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</si>
  <si>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</si>
  <si>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</si>
  <si>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</si>
  <si>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</si>
  <si>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</si>
  <si>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</si>
  <si>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</si>
  <si>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</si>
  <si>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</si>
  <si>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</si>
  <si>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</si>
  <si>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</si>
  <si>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</si>
  <si>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</si>
  <si>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</si>
  <si>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</si>
  <si>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</si>
  <si>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</si>
  <si>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</si>
  <si>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</si>
  <si>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</si>
  <si>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</si>
  <si>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</si>
  <si>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</si>
  <si>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</si>
  <si>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</si>
  <si>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</si>
  <si>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</si>
  <si>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</si>
  <si>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</si>
  <si>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</si>
  <si>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</si>
  <si>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</si>
  <si>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</si>
  <si>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</si>
  <si>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</si>
  <si>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</si>
  <si>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</si>
  <si>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</si>
  <si>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</si>
  <si>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</si>
  <si>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</si>
  <si>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</si>
  <si>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</si>
  <si>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</si>
  <si>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</si>
  <si>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</si>
  <si>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</si>
  <si>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</si>
  <si>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</si>
  <si>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</si>
  <si>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</si>
  <si>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</si>
  <si>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</si>
  <si>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</si>
  <si>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</si>
  <si>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</si>
  <si>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</si>
  <si>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</si>
  <si>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</si>
  <si>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</si>
  <si>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</si>
  <si>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</si>
  <si>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</si>
  <si>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</si>
  <si>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</si>
  <si>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</si>
  <si>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</si>
  <si>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</si>
  <si>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</si>
  <si>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</si>
  <si>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</si>
  <si>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</si>
  <si>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</si>
  <si>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</si>
  <si>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</si>
  <si>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</si>
  <si>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</si>
  <si>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</si>
  <si>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</si>
  <si>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</si>
  <si>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</si>
  <si>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</si>
  <si>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</si>
  <si>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</si>
  <si>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</si>
  <si>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</si>
  <si>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</si>
  <si>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</si>
  <si>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</si>
  <si>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</si>
  <si>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</si>
  <si>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</si>
  <si>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</si>
  <si>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</si>
  <si>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</si>
  <si>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</si>
  <si>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</si>
  <si>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</si>
  <si>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</si>
  <si>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</si>
  <si>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</si>
  <si>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</si>
  <si>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</si>
  <si>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</si>
  <si>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</si>
  <si>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</si>
  <si>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</si>
  <si>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</si>
  <si>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</si>
  <si>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</si>
  <si>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</si>
  <si>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</si>
  <si>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</si>
  <si>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</si>
  <si>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</si>
  <si>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</si>
  <si>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</si>
  <si>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</si>
  <si>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</si>
  <si>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</si>
  <si>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</si>
  <si>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</si>
  <si>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</si>
  <si>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</si>
  <si>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</si>
  <si>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</si>
  <si>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</si>
  <si>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</si>
  <si>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</si>
  <si>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</si>
  <si>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</si>
  <si>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</si>
  <si>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</si>
  <si>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</si>
  <si>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</si>
  <si>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</si>
  <si>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</si>
  <si>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</si>
  <si>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</si>
  <si>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</si>
  <si>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</si>
  <si>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</si>
  <si>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</si>
  <si>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</si>
  <si>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</si>
  <si>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</si>
  <si>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</si>
  <si>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</si>
  <si>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</si>
  <si>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</si>
  <si>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</si>
  <si>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</si>
  <si>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</si>
  <si>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</si>
  <si>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</si>
  <si>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</si>
  <si>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</si>
  <si>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</si>
  <si>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</si>
  <si>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</si>
  <si>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</si>
  <si>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</si>
  <si>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</si>
  <si>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</si>
  <si>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</si>
  <si>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</si>
  <si>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</si>
  <si>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</si>
  <si>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</si>
  <si>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</si>
  <si>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</si>
  <si>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</si>
  <si>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</si>
  <si>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</si>
  <si>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</si>
  <si>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</si>
  <si>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</si>
  <si>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</si>
  <si>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</si>
  <si>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</si>
  <si>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</si>
  <si>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</si>
  <si>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</si>
  <si>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</si>
  <si>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</si>
  <si>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</si>
  <si>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</si>
  <si>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</si>
  <si>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</si>
  <si>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</si>
  <si>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</si>
  <si>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</si>
  <si>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</si>
  <si>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</si>
  <si>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</si>
  <si>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</si>
  <si>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</si>
  <si>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</si>
  <si>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</si>
  <si>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</si>
  <si>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</si>
  <si>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</si>
  <si>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</si>
  <si>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</si>
  <si>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</si>
  <si>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</si>
  <si>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</si>
  <si>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</si>
  <si>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</si>
  <si>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</si>
  <si>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</si>
  <si>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</si>
  <si>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</si>
  <si>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</si>
  <si>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</si>
  <si>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</si>
  <si>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</si>
  <si>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</si>
  <si>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</si>
  <si>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</si>
  <si>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</si>
  <si>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</si>
  <si>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</si>
  <si>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</si>
  <si>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</si>
  <si>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</si>
  <si>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</si>
  <si>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</si>
  <si>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</si>
  <si>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</si>
  <si>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</si>
  <si>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</si>
  <si>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</si>
  <si>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</si>
  <si>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</si>
  <si>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</si>
  <si>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</si>
  <si>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</si>
  <si>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</si>
  <si>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</si>
  <si>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</si>
  <si>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</si>
  <si>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</si>
  <si>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</si>
  <si>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</si>
  <si>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</si>
  <si>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</si>
  <si>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</si>
  <si>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</si>
  <si>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</si>
  <si>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</si>
  <si>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</si>
  <si>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</si>
  <si>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</si>
  <si>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</si>
  <si>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</si>
  <si>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</si>
  <si>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</si>
  <si>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</si>
  <si>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</si>
  <si>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</si>
  <si>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</si>
  <si>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</si>
  <si>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</si>
  <si>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</si>
  <si>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</si>
  <si>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</si>
  <si>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</si>
  <si>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</si>
  <si>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</si>
  <si>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</si>
  <si>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</si>
  <si>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</si>
  <si>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</si>
  <si>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</si>
  <si>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</si>
  <si>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</si>
  <si>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</si>
  <si>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</si>
  <si>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</si>
  <si>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</si>
  <si>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</si>
  <si>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</si>
  <si>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</si>
  <si>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</si>
  <si>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</si>
  <si>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</si>
  <si>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</si>
  <si>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</si>
  <si>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</si>
  <si>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</si>
  <si>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</si>
  <si>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</si>
  <si>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</si>
  <si>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</si>
  <si>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</si>
  <si>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</si>
  <si>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</si>
  <si>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</si>
  <si>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</si>
  <si>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</si>
  <si>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</si>
  <si>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</si>
  <si>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</si>
  <si>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</si>
  <si>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</si>
  <si>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</si>
  <si>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</si>
  <si>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</si>
  <si>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</si>
  <si>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</si>
  <si>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</si>
  <si>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</si>
  <si>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</si>
  <si>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</si>
  <si>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</si>
  <si>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</si>
  <si>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</si>
  <si>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</si>
  <si>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</si>
  <si>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</si>
  <si>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</si>
  <si>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</si>
  <si>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</si>
  <si>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</si>
  <si>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</si>
  <si>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</si>
  <si>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</si>
  <si>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</si>
  <si>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</si>
  <si>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</si>
  <si>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</si>
  <si>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</si>
  <si>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</si>
  <si>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</si>
  <si>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</si>
  <si>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</si>
  <si>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</si>
  <si>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</si>
  <si>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</si>
  <si>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</si>
  <si>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</si>
  <si>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</si>
  <si>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</si>
  <si>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</si>
  <si>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</si>
  <si>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</si>
  <si>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</si>
  <si>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</si>
  <si>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</si>
  <si>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</si>
  <si>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</si>
  <si>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</si>
  <si>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</si>
  <si>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</si>
  <si>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</si>
  <si>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</si>
  <si>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</si>
  <si>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</si>
  <si>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</si>
  <si>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</si>
  <si>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</si>
  <si>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</si>
  <si>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</si>
  <si>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</si>
  <si>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</si>
  <si>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</si>
  <si>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</si>
  <si>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</si>
  <si>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</si>
  <si>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</si>
  <si>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</si>
  <si>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</si>
  <si>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</si>
  <si>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</si>
  <si>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</si>
  <si>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</si>
  <si>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</si>
  <si>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</si>
  <si>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</si>
  <si>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</si>
  <si>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</si>
  <si>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</si>
  <si>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</si>
  <si>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</si>
  <si>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</si>
  <si>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</si>
  <si>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</si>
  <si>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</si>
  <si>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</si>
  <si>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</si>
  <si>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</si>
  <si>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</si>
  <si>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</si>
  <si>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</si>
  <si>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</si>
  <si>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</si>
  <si>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</si>
  <si>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</si>
  <si>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</si>
  <si>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</si>
  <si>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</si>
  <si>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</si>
  <si>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</si>
  <si>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</si>
  <si>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</si>
  <si>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</si>
  <si>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</si>
  <si>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</si>
  <si>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</si>
  <si>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</si>
  <si>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</si>
  <si>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</si>
  <si>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</si>
  <si>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</si>
  <si>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</si>
  <si>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</si>
  <si>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</si>
  <si>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</si>
  <si>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</si>
  <si>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</si>
  <si>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</si>
  <si>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</si>
  <si>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</si>
  <si>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</si>
  <si>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</si>
  <si>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</si>
  <si>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</si>
  <si>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</si>
  <si>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</si>
  <si>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</si>
  <si>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</si>
  <si>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</si>
  <si>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</si>
  <si>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</si>
  <si>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</si>
  <si>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</si>
  <si>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</si>
  <si>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</si>
  <si>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</si>
  <si>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</si>
  <si>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</si>
  <si>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</si>
  <si>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</si>
  <si>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</si>
  <si>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</si>
  <si>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</si>
  <si>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</si>
  <si>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</si>
  <si>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</si>
  <si>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</si>
  <si>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</si>
  <si>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</si>
  <si>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</si>
  <si>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</si>
  <si>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</si>
  <si>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</si>
  <si>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</si>
  <si>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</si>
  <si>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</si>
  <si>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</si>
  <si>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</si>
  <si>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</si>
  <si>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</si>
  <si>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</si>
  <si>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</si>
  <si>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</si>
  <si>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</si>
  <si>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</si>
  <si>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</si>
  <si>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</si>
  <si>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</si>
  <si>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</si>
  <si>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</si>
  <si>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</si>
  <si>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</si>
  <si>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</si>
  <si>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</si>
  <si>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</si>
  <si>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</si>
  <si>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</si>
  <si>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</si>
  <si>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</si>
  <si>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</si>
  <si>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</si>
  <si>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</si>
  <si>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</si>
  <si>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</si>
  <si>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</si>
  <si>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</si>
  <si>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</si>
  <si>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</si>
  <si>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</si>
  <si>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</si>
  <si>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</si>
  <si>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</si>
  <si>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</si>
  <si>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</si>
  <si>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</si>
  <si>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</si>
  <si>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</si>
  <si>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</si>
  <si>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</si>
  <si>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</si>
  <si>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</si>
  <si>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</si>
  <si>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</si>
  <si>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</si>
  <si>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</si>
  <si>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</si>
  <si>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</si>
  <si>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</si>
  <si>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</si>
  <si>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</si>
  <si>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</si>
  <si>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</si>
  <si>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</si>
  <si>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</si>
  <si>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</si>
  <si>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</si>
  <si>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</si>
  <si>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</si>
  <si>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</si>
  <si>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</si>
  <si>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</si>
  <si>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</si>
  <si>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</si>
  <si>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</si>
  <si>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</si>
  <si>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</si>
  <si>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</si>
  <si>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</si>
  <si>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</si>
  <si>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</si>
  <si>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</si>
  <si>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</si>
  <si>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</si>
  <si>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</si>
  <si>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</si>
  <si>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</si>
  <si>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</si>
  <si>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</si>
  <si>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</si>
  <si>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</si>
  <si>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</si>
  <si>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</si>
  <si>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</si>
  <si>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</si>
  <si>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</si>
  <si>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</si>
  <si>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</si>
  <si>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</si>
  <si>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</si>
  <si>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</si>
  <si>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</si>
  <si>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</si>
  <si>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</si>
  <si>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</si>
  <si>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</si>
  <si>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</si>
  <si>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</si>
  <si>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</si>
  <si>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</si>
  <si>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</si>
  <si>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</si>
  <si>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</si>
  <si>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</si>
  <si>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</si>
  <si>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</si>
  <si>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</si>
  <si>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</si>
  <si>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</si>
  <si>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</si>
  <si>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</si>
  <si>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</si>
  <si>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</si>
  <si>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</si>
  <si>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</si>
  <si>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</si>
  <si>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</si>
  <si>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</si>
  <si>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</si>
  <si>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</si>
  <si>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</si>
  <si>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</si>
  <si>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</si>
  <si>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</si>
  <si>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</si>
  <si>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</si>
  <si>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</si>
  <si>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</si>
  <si>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</si>
  <si>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</si>
  <si>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</si>
  <si>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</si>
  <si>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</si>
  <si>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</si>
  <si>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</si>
  <si>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</si>
  <si>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</si>
  <si>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</si>
  <si>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</si>
  <si>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</si>
  <si>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</si>
  <si>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</si>
  <si>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</si>
  <si>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</si>
  <si>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</si>
  <si>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</si>
  <si>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</si>
  <si>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</si>
  <si>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</si>
  <si>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</si>
  <si>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</si>
  <si>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</si>
  <si>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</si>
  <si>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</si>
  <si>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</si>
  <si>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</si>
  <si>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</si>
  <si>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</si>
  <si>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</si>
  <si>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</si>
  <si>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</si>
  <si>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</si>
  <si>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</si>
  <si>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</si>
  <si>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</si>
  <si>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</si>
  <si>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</si>
  <si>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</si>
  <si>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</si>
  <si>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</si>
  <si>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</si>
  <si>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</si>
  <si>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</si>
  <si>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</si>
  <si>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</si>
  <si>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</si>
  <si>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</si>
  <si>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</si>
  <si>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</si>
  <si>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</si>
  <si>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</si>
  <si>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</si>
  <si>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</si>
  <si>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</si>
  <si>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</si>
  <si>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</si>
  <si>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</si>
  <si>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</si>
  <si>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</si>
  <si>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</si>
  <si>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</si>
  <si>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</si>
  <si>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</si>
  <si>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</si>
  <si>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</si>
  <si>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</si>
  <si>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</si>
  <si>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</si>
  <si>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</si>
  <si>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</si>
  <si>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</si>
  <si>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</si>
  <si>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</si>
  <si>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</si>
  <si>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</si>
  <si>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</si>
  <si>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</si>
  <si>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</si>
  <si>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</si>
  <si>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</si>
  <si>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</si>
  <si>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</si>
  <si>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</si>
  <si>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</si>
  <si>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</si>
  <si>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</si>
  <si>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</si>
  <si>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</si>
  <si>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</si>
  <si>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</si>
  <si>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</si>
  <si>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</si>
  <si>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</si>
  <si>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</si>
  <si>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</si>
  <si>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</si>
  <si>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</si>
  <si>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</si>
  <si>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</si>
  <si>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</si>
  <si>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</si>
  <si>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</si>
  <si>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</si>
  <si>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</si>
  <si>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</si>
  <si>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</si>
  <si>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</si>
  <si>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</si>
  <si>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</si>
  <si>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</si>
  <si>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</si>
  <si>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</si>
  <si>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</si>
  <si>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</si>
  <si>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</si>
  <si>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</si>
  <si>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</si>
  <si>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</si>
  <si>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</si>
  <si>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</si>
  <si>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</si>
  <si>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</si>
  <si>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</si>
  <si>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</si>
  <si>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</si>
  <si>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</si>
  <si>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</si>
  <si>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</si>
  <si>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</si>
  <si>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</si>
  <si>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</si>
  <si>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</si>
  <si>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</si>
  <si>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</si>
  <si>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</si>
  <si>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</si>
  <si>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</si>
  <si>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</si>
  <si>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</si>
  <si>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</si>
  <si>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</si>
  <si>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</si>
  <si>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</si>
  <si>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</si>
  <si>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</si>
  <si>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</si>
  <si>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</si>
  <si>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</si>
  <si>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</si>
  <si>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</si>
  <si>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</si>
  <si>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</si>
  <si>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</si>
  <si>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</si>
  <si>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</si>
  <si>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</si>
  <si>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</si>
  <si>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</si>
  <si>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</si>
  <si>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</si>
  <si>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</si>
  <si>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</si>
  <si>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</si>
  <si>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</si>
  <si>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</si>
  <si>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</si>
  <si>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</si>
  <si>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</si>
  <si>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</si>
  <si>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</si>
  <si>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</si>
  <si>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</si>
  <si>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</si>
  <si>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</si>
  <si>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</si>
  <si>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</si>
  <si>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</si>
  <si>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</si>
  <si>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</si>
  <si>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</si>
  <si>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</si>
  <si>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</si>
  <si>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</si>
  <si>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</si>
  <si>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</si>
  <si>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</si>
  <si>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</si>
  <si>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</si>
  <si>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</si>
  <si>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</si>
  <si>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</si>
  <si>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</si>
  <si>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</si>
  <si>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</si>
  <si>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</si>
  <si>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</si>
  <si>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</si>
  <si>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</si>
  <si>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</si>
  <si>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</si>
  <si>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</si>
  <si>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</si>
  <si>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</si>
  <si>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</si>
  <si>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</si>
  <si>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</si>
  <si>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</si>
  <si>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</si>
  <si>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</si>
  <si>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</si>
  <si>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</si>
  <si>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</si>
  <si>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</si>
  <si>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</si>
  <si>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</si>
  <si>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</si>
  <si>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</si>
  <si>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</si>
  <si>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</si>
  <si>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</si>
  <si>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</si>
  <si>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</si>
  <si>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</si>
  <si>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</si>
  <si>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</si>
  <si>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</si>
  <si>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</si>
  <si>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</si>
  <si>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</si>
  <si>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</si>
  <si>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</si>
  <si>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</si>
  <si>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</si>
  <si>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</si>
  <si>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</si>
  <si>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</si>
  <si>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</si>
  <si>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</si>
  <si>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</si>
  <si>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</si>
  <si>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</si>
  <si>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</si>
  <si>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</si>
  <si>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</si>
  <si>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</si>
  <si>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</si>
  <si>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</si>
  <si>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</si>
  <si>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</si>
  <si>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</si>
  <si>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</si>
  <si>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</si>
  <si>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</si>
  <si>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</si>
  <si>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</si>
  <si>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</si>
  <si>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</si>
  <si>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</si>
  <si>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</si>
  <si>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</si>
  <si>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</si>
  <si>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</si>
  <si>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</si>
  <si>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</si>
  <si>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</si>
  <si>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</si>
  <si>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</si>
  <si>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</si>
  <si>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</si>
  <si>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</si>
  <si>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</si>
  <si>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</si>
  <si>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</si>
  <si>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</si>
  <si>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</si>
  <si>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</si>
  <si>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</si>
  <si>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</si>
  <si>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</si>
  <si>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</si>
  <si>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</si>
  <si>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</si>
  <si>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</si>
  <si>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</si>
  <si>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</si>
  <si>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</si>
  <si>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</si>
  <si>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</si>
  <si>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</si>
  <si>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</si>
  <si>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</si>
  <si>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</si>
  <si>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</si>
  <si>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</si>
  <si>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</si>
  <si>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</si>
  <si>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</si>
  <si>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</si>
  <si>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</si>
  <si>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</si>
  <si>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</si>
  <si>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</si>
  <si>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</si>
  <si>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</si>
  <si>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</si>
  <si>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</si>
  <si>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</si>
  <si>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</si>
  <si>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</si>
  <si>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</si>
  <si>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</si>
  <si>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</si>
  <si>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</si>
  <si>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</si>
  <si>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</si>
  <si>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</si>
  <si>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</si>
  <si>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</si>
  <si>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</si>
  <si>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</si>
  <si>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</si>
  <si>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</si>
  <si>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</si>
  <si>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</si>
  <si>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</si>
  <si>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</si>
  <si>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</si>
  <si>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</si>
  <si>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</si>
  <si>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</si>
  <si>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</si>
  <si>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</si>
  <si>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</si>
  <si>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</si>
  <si>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</si>
  <si>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</si>
  <si>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</si>
  <si>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</si>
  <si>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</si>
  <si>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</si>
  <si>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</si>
  <si>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</si>
  <si>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</si>
  <si>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</si>
  <si>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</si>
  <si>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</si>
  <si>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</si>
  <si>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</si>
  <si>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</si>
  <si>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</si>
  <si>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</si>
  <si>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</si>
  <si>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</si>
  <si>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</si>
  <si>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</si>
  <si>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</si>
  <si>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</si>
  <si>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</si>
  <si>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</si>
  <si>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</si>
  <si>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</si>
  <si>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</si>
  <si>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</si>
  <si>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</si>
  <si>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</si>
  <si>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</si>
  <si>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</si>
  <si>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</si>
  <si>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</si>
  <si>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</si>
  <si>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</si>
  <si>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</si>
  <si>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</si>
  <si>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</si>
  <si>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</si>
  <si>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</si>
  <si>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</si>
  <si>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</si>
  <si>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</si>
  <si>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</si>
  <si>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</si>
  <si>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</si>
  <si>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</si>
  <si>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</si>
  <si>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</si>
  <si>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</si>
  <si>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</si>
  <si>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</si>
  <si>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</si>
  <si>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</si>
  <si>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</si>
  <si>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</si>
  <si>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</si>
  <si>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</si>
  <si>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</si>
  <si>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</si>
  <si>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</si>
  <si>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</si>
  <si>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</si>
  <si>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</si>
  <si>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</si>
  <si>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</si>
  <si>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</si>
  <si>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</si>
  <si>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</si>
  <si>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</si>
  <si>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</si>
  <si>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</si>
  <si>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</si>
  <si>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</si>
  <si>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</si>
  <si>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</si>
  <si>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</si>
  <si>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</si>
  <si>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</si>
  <si>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</si>
  <si>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</si>
  <si>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</si>
  <si>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</si>
  <si>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</si>
  <si>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</si>
  <si>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</si>
  <si>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</si>
  <si>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</si>
  <si>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</si>
  <si>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</si>
  <si>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</si>
  <si>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</si>
  <si>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</si>
  <si>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</si>
  <si>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</si>
  <si>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</si>
  <si>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</si>
  <si>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</si>
  <si>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</si>
  <si>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</si>
  <si>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</si>
  <si>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</si>
  <si>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</si>
  <si>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</si>
  <si>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</si>
  <si>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</si>
  <si>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</si>
  <si>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</si>
  <si>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</si>
  <si>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</si>
  <si>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</si>
  <si>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</si>
  <si>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</si>
  <si>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</si>
  <si>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</si>
  <si>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</si>
  <si>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</si>
  <si>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</si>
  <si>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</si>
  <si>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</si>
  <si>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</si>
  <si>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</si>
  <si>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</si>
  <si>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</si>
  <si>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</si>
  <si>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</si>
  <si>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</si>
  <si>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</si>
  <si>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</si>
  <si>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</si>
  <si>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</si>
  <si>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</si>
  <si>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</si>
  <si>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</si>
  <si>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</si>
  <si>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</si>
  <si>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</si>
  <si>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</si>
  <si>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</si>
  <si>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</si>
  <si>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</si>
  <si>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</si>
  <si>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</si>
  <si>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</si>
  <si>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</si>
  <si>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</si>
  <si>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</si>
  <si>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</si>
  <si>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</si>
  <si>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</si>
  <si>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</si>
  <si>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</si>
  <si>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</si>
  <si>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</si>
  <si>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</si>
  <si>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</si>
  <si>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</si>
  <si>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</si>
  <si>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</si>
  <si>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</si>
  <si>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</si>
  <si>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</si>
  <si>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</si>
  <si>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</si>
  <si>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</si>
  <si>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</si>
  <si>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</si>
  <si>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</si>
  <si>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</si>
  <si>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</si>
  <si>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</si>
  <si>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</si>
  <si>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</si>
  <si>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</si>
  <si>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</si>
  <si>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</si>
  <si>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</si>
  <si>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</si>
  <si>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</si>
  <si>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</si>
  <si>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</si>
  <si>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</si>
  <si>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</si>
  <si>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</si>
  <si>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</si>
  <si>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</si>
  <si>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</si>
  <si>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</si>
  <si>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</si>
  <si>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</si>
  <si>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</si>
  <si>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</si>
  <si>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</si>
  <si>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</si>
  <si>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</si>
  <si>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</si>
  <si>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</si>
  <si>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</si>
  <si>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</si>
  <si>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</si>
  <si>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</si>
  <si>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</si>
  <si>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</si>
  <si>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</si>
  <si>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</si>
  <si>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</si>
  <si>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</si>
  <si>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</si>
  <si>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</si>
  <si>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</si>
  <si>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</si>
  <si>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</si>
  <si>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</si>
  <si>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</si>
  <si>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</si>
  <si>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</si>
  <si>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</si>
  <si>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</si>
  <si>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</si>
  <si>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</si>
  <si>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</si>
  <si>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</si>
  <si>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</si>
  <si>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</si>
  <si>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</si>
  <si>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</si>
  <si>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</si>
  <si>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</si>
  <si>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</si>
  <si>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</si>
  <si>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</si>
  <si>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</si>
  <si>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</si>
  <si>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</si>
  <si>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</si>
  <si>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</si>
  <si>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</si>
  <si>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</si>
  <si>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</si>
  <si>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</si>
  <si>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</si>
  <si>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</si>
  <si>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</si>
  <si>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</si>
  <si>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</si>
  <si>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</si>
  <si>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</si>
  <si>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</si>
  <si>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</si>
  <si>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</si>
  <si>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</si>
  <si>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</si>
  <si>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</si>
  <si>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</si>
  <si>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</si>
  <si>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</si>
  <si>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</si>
  <si>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</si>
  <si>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</si>
  <si>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</si>
  <si>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</si>
  <si>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</si>
  <si>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</si>
  <si>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</si>
  <si>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</si>
  <si>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</si>
  <si>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</si>
  <si>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</si>
  <si>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</si>
  <si>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</si>
  <si>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</si>
  <si>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</si>
  <si>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</si>
  <si>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</si>
  <si>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</si>
  <si>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</si>
  <si>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</si>
  <si>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</si>
  <si>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</si>
  <si>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</si>
  <si>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</si>
  <si>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</si>
  <si>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</si>
  <si>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</si>
  <si>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</si>
  <si>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</si>
  <si>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</si>
  <si>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</si>
  <si>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</si>
  <si>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</si>
  <si>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</si>
  <si>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</si>
  <si>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</si>
  <si>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</si>
  <si>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</si>
  <si>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</si>
  <si>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</si>
  <si>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</si>
  <si>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</si>
  <si>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</si>
  <si>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</si>
  <si>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</si>
  <si>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</si>
  <si>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</si>
  <si>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</si>
  <si>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</si>
  <si>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</si>
  <si>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</si>
  <si>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</si>
  <si>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</si>
  <si>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</si>
  <si>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</si>
  <si>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</si>
  <si>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</si>
  <si>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</si>
  <si>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</si>
  <si>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</si>
  <si>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</si>
  <si>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</si>
  <si>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</si>
  <si>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</si>
  <si>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</si>
  <si>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</si>
  <si>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</si>
  <si>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</si>
  <si>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</si>
  <si>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</si>
  <si>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</si>
  <si>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</si>
  <si>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</si>
  <si>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</si>
  <si>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</si>
  <si>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</si>
  <si>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</si>
  <si>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</si>
  <si>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</si>
  <si>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</si>
  <si>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</si>
  <si>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</si>
  <si>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</si>
  <si>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</si>
  <si>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</si>
  <si>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</si>
  <si>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</si>
  <si>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</si>
  <si>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</si>
  <si>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</si>
  <si>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</si>
  <si>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</si>
  <si>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</si>
  <si>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</si>
  <si>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</si>
  <si>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</si>
  <si>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</si>
  <si>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</si>
  <si>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</si>
  <si>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</si>
  <si>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</si>
  <si>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</si>
  <si>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</si>
  <si>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</si>
  <si>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</si>
  <si>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</si>
  <si>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</si>
  <si>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</si>
  <si>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</si>
  <si>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</si>
  <si>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</si>
  <si>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</si>
  <si>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</si>
  <si>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</si>
  <si>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</si>
  <si>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</si>
  <si>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</si>
  <si>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</si>
  <si>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</si>
  <si>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</si>
  <si>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</si>
  <si>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</si>
  <si>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</si>
  <si>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</si>
  <si>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</si>
  <si>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</si>
  <si>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</si>
  <si>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</si>
  <si>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</si>
  <si>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</si>
  <si>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</si>
  <si>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</si>
  <si>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</si>
  <si>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</si>
  <si>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</si>
  <si>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</si>
  <si>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</si>
  <si>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</si>
  <si>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</si>
  <si>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</si>
  <si>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</si>
  <si>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</si>
  <si>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</si>
  <si>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</si>
  <si>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</si>
  <si>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</si>
  <si>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</si>
  <si>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</si>
  <si>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</si>
  <si>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</si>
  <si>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</si>
  <si>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</si>
  <si>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</si>
  <si>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</si>
  <si>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</si>
  <si>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</si>
  <si>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</si>
  <si>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</si>
  <si>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</si>
  <si>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</si>
  <si>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</si>
  <si>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</si>
  <si>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</si>
  <si>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</si>
  <si>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</si>
  <si>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</si>
  <si>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</si>
  <si>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</si>
  <si>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</si>
  <si>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</si>
  <si>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</si>
  <si>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</si>
  <si>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</si>
  <si>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</si>
  <si>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</si>
  <si>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</si>
  <si>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</si>
  <si>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</si>
  <si>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</si>
  <si>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</si>
  <si>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</si>
  <si>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</si>
  <si>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</si>
  <si>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</si>
  <si>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</si>
  <si>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</si>
  <si>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</si>
  <si>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</si>
  <si>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</si>
  <si>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</si>
  <si>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</si>
  <si>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</si>
  <si>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</si>
  <si>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</si>
  <si>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</si>
  <si>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</si>
  <si>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</si>
  <si>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</si>
  <si>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</si>
  <si>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</si>
  <si>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</si>
  <si>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</si>
  <si>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</si>
  <si>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</si>
  <si>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</si>
  <si>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</si>
  <si>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</si>
  <si>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</si>
  <si>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</si>
  <si>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</si>
  <si>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</si>
  <si>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</si>
  <si>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</si>
  <si>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</si>
  <si>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</si>
  <si>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</si>
  <si>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</si>
  <si>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</si>
  <si>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</si>
  <si>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</si>
  <si>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</si>
  <si>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</si>
  <si>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</si>
  <si>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</si>
  <si>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</si>
  <si>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</si>
  <si>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</si>
  <si>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</si>
  <si>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</si>
  <si>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</si>
  <si>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</si>
  <si>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</si>
  <si>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</si>
  <si>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</si>
  <si>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</si>
  <si>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</si>
  <si>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</si>
  <si>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</si>
  <si>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</si>
  <si>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</si>
  <si>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</si>
  <si>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</si>
  <si>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</si>
  <si>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</si>
  <si>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</si>
  <si>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</si>
  <si>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</si>
  <si>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</si>
  <si>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</si>
  <si>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</si>
  <si>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</si>
  <si>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</si>
  <si>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</si>
  <si>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</si>
  <si>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</si>
  <si>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</si>
  <si>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</si>
  <si>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</si>
  <si>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</si>
  <si>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</si>
  <si>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</si>
  <si>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</si>
  <si>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</si>
  <si>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</si>
  <si>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</si>
  <si>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</si>
  <si>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</si>
  <si>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</si>
  <si>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</si>
  <si>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</si>
  <si>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</si>
  <si>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</si>
  <si>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</si>
  <si>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</si>
  <si>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</si>
  <si>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</si>
  <si>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</si>
  <si>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</si>
  <si>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</si>
  <si>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</si>
  <si>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</si>
  <si>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</si>
  <si>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</si>
  <si>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</si>
  <si>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</si>
  <si>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</si>
  <si>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</si>
  <si>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</si>
  <si>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</si>
  <si>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</si>
  <si>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</si>
  <si>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</si>
  <si>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</si>
  <si>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</si>
  <si>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</si>
  <si>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</si>
  <si>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</si>
  <si>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</si>
  <si>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</si>
  <si>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</si>
  <si>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</si>
  <si>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</si>
  <si>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</si>
  <si>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</si>
  <si>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</si>
  <si>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</si>
  <si>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</si>
  <si>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</si>
  <si>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</si>
  <si>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</si>
  <si>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</si>
  <si>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</si>
  <si>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</si>
  <si>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</si>
  <si>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</si>
  <si>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</si>
  <si>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</si>
  <si>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</si>
  <si>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</si>
  <si>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</si>
  <si>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</si>
  <si>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</si>
  <si>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</si>
  <si>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</si>
  <si>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</si>
  <si>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</si>
  <si>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</si>
  <si>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</si>
  <si>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</si>
  <si>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</si>
  <si>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</si>
  <si>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</si>
  <si>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</si>
  <si>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</si>
  <si>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</si>
  <si>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</si>
  <si>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</si>
  <si>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</si>
  <si>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</si>
  <si>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</si>
  <si>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</si>
  <si>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</si>
  <si>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</si>
  <si>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</si>
  <si>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</si>
  <si>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</si>
  <si>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</si>
  <si>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</si>
  <si>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</si>
  <si>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</si>
  <si>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</si>
  <si>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</si>
  <si>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</si>
  <si>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</si>
  <si>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</si>
  <si>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</si>
  <si>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</si>
  <si>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</si>
  <si>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</si>
  <si>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</si>
  <si>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</si>
  <si>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</si>
  <si>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</si>
  <si>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</si>
  <si>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</si>
  <si>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</si>
  <si>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</si>
  <si>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</si>
  <si>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</si>
  <si>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</si>
  <si>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</si>
  <si>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</si>
  <si>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</si>
  <si>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</si>
  <si>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</si>
  <si>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</si>
  <si>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</si>
  <si>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</si>
  <si>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</si>
  <si>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</si>
  <si>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</si>
  <si>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</si>
  <si>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</si>
  <si>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</si>
  <si>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</si>
  <si>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</si>
  <si>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</si>
  <si>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</si>
  <si>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</si>
  <si>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</si>
  <si>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</si>
  <si>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</si>
  <si>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</si>
  <si>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</si>
  <si>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</si>
  <si>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</si>
  <si>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</si>
  <si>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</si>
  <si>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</si>
  <si>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</si>
  <si>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</si>
  <si>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</si>
  <si>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</si>
  <si>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</si>
  <si>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</si>
  <si>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</si>
  <si>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</si>
  <si>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</si>
  <si>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</si>
  <si>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</si>
  <si>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</si>
  <si>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</si>
  <si>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</si>
  <si>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</si>
  <si>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</si>
  <si>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</si>
  <si>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</si>
  <si>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</si>
  <si>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</si>
  <si>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</si>
  <si>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</si>
  <si>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</si>
  <si>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</si>
  <si>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</si>
  <si>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</si>
  <si>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</si>
  <si>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</si>
  <si>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</si>
  <si>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</si>
  <si>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</si>
  <si>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</si>
  <si>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</si>
  <si>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</si>
  <si>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</si>
  <si>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</si>
  <si>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</si>
  <si>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</si>
  <si>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</si>
  <si>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</si>
  <si>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</si>
  <si>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</si>
  <si>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</si>
  <si>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</si>
  <si>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</si>
  <si>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</si>
  <si>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</si>
  <si>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</si>
  <si>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</si>
  <si>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</si>
  <si>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</si>
  <si>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</si>
  <si>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</si>
  <si>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</si>
  <si>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</si>
  <si>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</si>
  <si>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</si>
  <si>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</si>
  <si>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</si>
  <si>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</si>
  <si>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</si>
  <si>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</si>
  <si>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</si>
  <si>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</si>
  <si>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</si>
  <si>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</si>
  <si>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</si>
  <si>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</si>
  <si>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</si>
  <si>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</si>
  <si>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</si>
  <si>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</si>
  <si>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</si>
  <si>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</si>
  <si>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</si>
  <si>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</si>
  <si>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</si>
  <si>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</si>
  <si>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</si>
  <si>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</si>
  <si>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</si>
  <si>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</si>
  <si>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</si>
  <si>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</si>
  <si>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</si>
  <si>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</si>
  <si>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</si>
  <si>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</si>
  <si>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</si>
  <si>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</si>
  <si>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</si>
  <si>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</si>
  <si>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</si>
  <si>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</si>
  <si>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</si>
  <si>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</si>
  <si>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</si>
  <si>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</si>
  <si>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</si>
  <si>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</si>
  <si>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</si>
  <si>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</si>
  <si>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</si>
  <si>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</si>
  <si>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</si>
  <si>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</si>
  <si>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</si>
  <si>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</si>
  <si>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</si>
  <si>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</si>
  <si>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</si>
  <si>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</si>
  <si>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</si>
  <si>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</si>
  <si>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</si>
  <si>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</si>
  <si>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</si>
  <si>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</si>
  <si>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</si>
  <si>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</si>
  <si>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</si>
  <si>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</si>
  <si>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</si>
  <si>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</si>
  <si>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</si>
  <si>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</si>
  <si>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</si>
  <si>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</si>
  <si>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</si>
  <si>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</si>
  <si>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</si>
  <si>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</si>
  <si>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</si>
  <si>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</si>
  <si>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</si>
  <si>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</si>
  <si>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</si>
  <si>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</si>
  <si>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</si>
  <si>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</si>
  <si>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</si>
  <si>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</si>
  <si>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</si>
  <si>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</si>
  <si>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</si>
  <si>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</si>
  <si>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</si>
  <si>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</si>
  <si>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</si>
  <si>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</si>
  <si>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</si>
  <si>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</si>
  <si>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</si>
  <si>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</si>
  <si>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</si>
  <si>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</si>
  <si>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</si>
  <si>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</si>
  <si>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</si>
  <si>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</si>
  <si>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</si>
  <si>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</si>
  <si>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</si>
  <si>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</si>
  <si>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</si>
  <si>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</si>
  <si>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</si>
  <si>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</si>
  <si>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</si>
  <si>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</si>
  <si>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</si>
  <si>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</si>
  <si>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</si>
  <si>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</si>
  <si>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</si>
  <si>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</si>
  <si>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</si>
  <si>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</si>
  <si>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</si>
  <si>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</si>
  <si>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</si>
  <si>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</si>
  <si>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</si>
  <si>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</si>
  <si>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</si>
  <si>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</si>
  <si>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</si>
  <si>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</si>
  <si>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</si>
  <si>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</si>
  <si>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</si>
  <si>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</si>
  <si>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</si>
  <si>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</si>
  <si>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</si>
  <si>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</si>
  <si>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</si>
  <si>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</si>
  <si>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</si>
  <si>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</si>
  <si>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</si>
  <si>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</si>
  <si>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</si>
  <si>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</si>
  <si>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</si>
  <si>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</si>
  <si>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</si>
  <si>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</si>
  <si>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</si>
  <si>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</si>
  <si>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</si>
  <si>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</si>
  <si>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</si>
  <si>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</si>
  <si>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</si>
  <si>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</si>
  <si>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</si>
  <si>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</si>
  <si>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</si>
  <si>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</si>
  <si>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</si>
  <si>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</si>
  <si>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</si>
  <si>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</si>
  <si>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</si>
  <si>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</si>
  <si>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</si>
  <si>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</si>
  <si>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</si>
  <si>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</si>
  <si>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</si>
  <si>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</si>
  <si>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</si>
  <si>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</si>
  <si>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</si>
  <si>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</si>
  <si>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</si>
  <si>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</si>
  <si>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</si>
  <si>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</si>
  <si>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</si>
  <si>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</si>
  <si>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</si>
  <si>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</si>
  <si>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</si>
  <si>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</si>
  <si>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</si>
  <si>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</si>
  <si>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</si>
  <si>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</si>
  <si>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</si>
  <si>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</si>
  <si>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</si>
  <si>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</si>
  <si>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</si>
  <si>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</si>
  <si>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</si>
  <si>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</si>
  <si>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</si>
  <si>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</si>
  <si>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</si>
  <si>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</si>
  <si>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</si>
  <si>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</si>
  <si>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</si>
  <si>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</si>
  <si>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</si>
  <si>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</si>
  <si>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</si>
  <si>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</si>
  <si>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</si>
  <si>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</si>
  <si>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</si>
  <si>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</si>
  <si>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</si>
  <si>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</si>
  <si>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</si>
  <si>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</si>
  <si>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</si>
  <si>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</si>
  <si>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</si>
  <si>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</si>
  <si>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</si>
  <si>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</si>
  <si>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</si>
  <si>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</si>
  <si>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</si>
  <si>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</si>
  <si>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</si>
  <si>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</si>
  <si>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</si>
  <si>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</si>
  <si>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</si>
  <si>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</si>
  <si>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</si>
  <si>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</si>
  <si>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</si>
  <si>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</si>
  <si>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</si>
  <si>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</si>
  <si>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</si>
  <si>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</si>
  <si>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</si>
  <si>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</si>
  <si>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</si>
  <si>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</si>
  <si>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</si>
  <si>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</si>
  <si>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</si>
  <si>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</si>
  <si>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</si>
  <si>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</si>
  <si>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</si>
  <si>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</si>
  <si>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</si>
  <si>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</si>
  <si>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</si>
  <si>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</si>
  <si>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</si>
  <si>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</si>
  <si>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</si>
  <si>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</si>
  <si>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</si>
  <si>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</si>
  <si>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</si>
  <si>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</si>
  <si>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</si>
  <si>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</si>
  <si>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</si>
  <si>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</si>
  <si>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</si>
  <si>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</si>
  <si>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</si>
  <si>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</si>
  <si>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</si>
  <si>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</si>
  <si>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</si>
  <si>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</si>
  <si>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</si>
  <si>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</si>
  <si>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</si>
  <si>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</si>
  <si>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</si>
  <si>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</si>
  <si>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</si>
  <si>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</si>
  <si>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</si>
  <si>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</si>
  <si>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</si>
  <si>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</si>
  <si>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</si>
  <si>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</si>
  <si>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</si>
  <si>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</si>
  <si>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</si>
  <si>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</si>
  <si>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</si>
  <si>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</si>
  <si>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</si>
  <si>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</si>
  <si>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</si>
  <si>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</si>
  <si>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</si>
  <si>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</si>
  <si>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</si>
  <si>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</si>
  <si>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</si>
  <si>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</si>
  <si>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</si>
  <si>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</si>
  <si>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</si>
  <si>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</si>
  <si>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</si>
  <si>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</si>
  <si>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</si>
  <si>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</si>
  <si>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</si>
  <si>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</si>
  <si>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</si>
  <si>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</si>
  <si>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</si>
  <si>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</si>
  <si>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</si>
  <si>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</si>
  <si>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</si>
  <si>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</si>
  <si>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</si>
  <si>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</si>
  <si>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</si>
  <si>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</si>
  <si>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</si>
  <si>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</si>
  <si>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</si>
  <si>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</si>
  <si>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</si>
  <si>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</si>
  <si>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</si>
  <si>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</si>
  <si>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</si>
  <si>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</si>
  <si>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</si>
  <si>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</si>
  <si>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</si>
  <si>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</si>
  <si>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</si>
  <si>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</si>
  <si>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</si>
  <si>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</si>
  <si>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</si>
  <si>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</si>
  <si>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</si>
  <si>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</si>
  <si>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</si>
  <si>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</si>
  <si>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</si>
  <si>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</si>
  <si>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</si>
  <si>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</si>
  <si>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</si>
  <si>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</si>
  <si>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</si>
  <si>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</si>
  <si>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</si>
  <si>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</si>
  <si>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</si>
  <si>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</si>
  <si>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</si>
  <si>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</si>
  <si>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</si>
  <si>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</si>
  <si>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</si>
  <si>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</si>
  <si>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</si>
  <si>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</si>
  <si>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</si>
  <si>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</si>
  <si>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</si>
  <si>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</si>
  <si>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</si>
  <si>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</si>
  <si>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</si>
  <si>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</si>
  <si>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</si>
  <si>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</si>
  <si>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</si>
  <si>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</si>
  <si>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</si>
  <si>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</si>
  <si>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</si>
  <si>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</si>
  <si>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</si>
  <si>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</si>
  <si>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</si>
  <si>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</si>
  <si>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</si>
  <si>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</si>
  <si>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</si>
  <si>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</si>
  <si>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</si>
  <si>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</si>
  <si>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</si>
  <si>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</si>
  <si>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</si>
  <si>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</si>
  <si>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</si>
  <si>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</si>
  <si>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</si>
  <si>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</si>
  <si>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</si>
  <si>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</si>
  <si>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</si>
  <si>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</si>
  <si>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</si>
  <si>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</si>
  <si>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</si>
  <si>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</si>
  <si>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</si>
  <si>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</si>
  <si>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</si>
  <si>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</si>
  <si>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</si>
  <si>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</si>
  <si>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</si>
  <si>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</si>
  <si>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</si>
  <si>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</si>
  <si>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</si>
  <si>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</si>
  <si>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</si>
  <si>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</si>
  <si>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</si>
  <si>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</si>
  <si>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</si>
  <si>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</si>
  <si>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</si>
  <si>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</si>
  <si>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</si>
  <si>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</si>
  <si>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</si>
  <si>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</si>
  <si>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</si>
  <si>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</si>
  <si>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</si>
  <si>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</si>
  <si>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</si>
  <si>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</si>
  <si>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</si>
  <si>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</si>
  <si>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</si>
  <si>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</si>
  <si>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</si>
  <si>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</si>
  <si>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</si>
  <si>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</si>
  <si>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</si>
  <si>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</si>
  <si>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</si>
  <si>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</si>
  <si>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</si>
  <si>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</si>
  <si>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</si>
  <si>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</si>
  <si>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</si>
  <si>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</si>
  <si>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</si>
  <si>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</si>
  <si>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</si>
  <si>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</si>
  <si>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</si>
  <si>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</si>
  <si>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</si>
  <si>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</si>
  <si>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</si>
  <si>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</si>
  <si>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</si>
  <si>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</si>
  <si>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</si>
  <si>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</si>
  <si>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</si>
  <si>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</si>
  <si>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</si>
  <si>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</si>
  <si>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</si>
  <si>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</si>
  <si>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</si>
  <si>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</si>
  <si>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</si>
  <si>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</si>
  <si>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</si>
  <si>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</si>
  <si>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</si>
  <si>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</si>
  <si>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</si>
  <si>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</si>
  <si>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</si>
  <si>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</si>
  <si>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</si>
  <si>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</si>
  <si>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</si>
  <si>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</si>
  <si>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</si>
  <si>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</si>
  <si>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</si>
  <si>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</si>
  <si>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</si>
  <si>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</si>
  <si>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</si>
  <si>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</si>
  <si>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</si>
  <si>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</si>
  <si>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</si>
  <si>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</si>
  <si>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</si>
  <si>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</si>
  <si>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</si>
  <si>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</si>
  <si>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</si>
  <si>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</si>
  <si>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</si>
  <si>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</si>
  <si>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</si>
  <si>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</si>
  <si>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</si>
  <si>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</si>
  <si>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</si>
  <si>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</si>
  <si>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</si>
  <si>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</si>
  <si>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</si>
  <si>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</si>
  <si>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</si>
  <si>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</si>
  <si>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</si>
  <si>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</si>
  <si>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</si>
  <si>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</si>
  <si>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</si>
  <si>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</si>
  <si>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</si>
  <si>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</si>
  <si>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</si>
  <si>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</si>
  <si>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</si>
  <si>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</si>
  <si>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</si>
  <si>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</si>
  <si>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</si>
  <si>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</si>
  <si>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</si>
  <si>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</si>
  <si>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</si>
  <si>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</si>
  <si>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</si>
  <si>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</si>
  <si>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</si>
  <si>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</si>
  <si>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</si>
  <si>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</si>
  <si>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</si>
  <si>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</si>
  <si>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</si>
  <si>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</si>
  <si>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</si>
  <si>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</si>
  <si>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</si>
  <si>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</si>
  <si>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</si>
  <si>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</si>
  <si>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</si>
  <si>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</si>
  <si>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</si>
  <si>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</si>
  <si>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</si>
  <si>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</si>
  <si>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</si>
  <si>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</si>
  <si>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</si>
  <si>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</si>
  <si>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</si>
  <si>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</si>
  <si>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</si>
  <si>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</si>
  <si>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</si>
  <si>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</si>
  <si>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</si>
  <si>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</si>
  <si>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</si>
  <si>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</si>
  <si>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</si>
  <si>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</si>
  <si>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</si>
  <si>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</si>
  <si>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</si>
  <si>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</si>
  <si>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</si>
  <si>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</si>
  <si>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</si>
  <si>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</si>
  <si>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</si>
  <si>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</si>
  <si>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</si>
  <si>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</si>
  <si>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</si>
  <si>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</si>
  <si>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</si>
  <si>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</si>
  <si>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</si>
  <si>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</si>
  <si>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</si>
  <si>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</si>
  <si>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</si>
  <si>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</si>
  <si>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</si>
  <si>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</si>
  <si>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</si>
  <si>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</si>
  <si>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</si>
  <si>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</si>
  <si>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</si>
  <si>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</si>
  <si>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</si>
  <si>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</si>
  <si>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</si>
  <si>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</si>
  <si>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</si>
  <si>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</si>
  <si>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</si>
  <si>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</si>
  <si>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</si>
  <si>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</si>
  <si>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</si>
  <si>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</si>
  <si>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</si>
  <si>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</si>
  <si>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</si>
  <si>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</si>
  <si>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</si>
  <si>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</si>
  <si>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</si>
  <si>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</si>
  <si>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</si>
  <si>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</si>
  <si>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</si>
  <si>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</si>
  <si>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</si>
  <si>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</si>
  <si>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</si>
  <si>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</si>
  <si>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</si>
  <si>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</si>
  <si>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</si>
  <si>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</si>
  <si>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</si>
  <si>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</si>
  <si>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</si>
  <si>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</si>
  <si>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</si>
  <si>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</si>
  <si>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</si>
  <si>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</si>
  <si>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</si>
  <si>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</si>
  <si>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</si>
  <si>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</si>
  <si>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</si>
  <si>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</si>
  <si>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</si>
  <si>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</si>
  <si>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</si>
  <si>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</si>
  <si>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</si>
  <si>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</si>
  <si>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</si>
  <si>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</si>
  <si>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</si>
  <si>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</si>
  <si>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</si>
  <si>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</si>
  <si>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</si>
  <si>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</si>
  <si>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</si>
  <si>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</si>
  <si>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</si>
  <si>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</si>
  <si>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</si>
  <si>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</si>
  <si>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</si>
  <si>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</si>
  <si>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</si>
  <si>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</si>
  <si>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</si>
  <si>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</si>
  <si>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</si>
  <si>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</si>
  <si>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</si>
  <si>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</si>
  <si>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</si>
  <si>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</si>
  <si>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</si>
  <si>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</si>
  <si>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</si>
  <si>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</si>
  <si>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</si>
  <si>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</si>
  <si>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</si>
  <si>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</si>
  <si>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</si>
  <si>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</si>
  <si>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</si>
  <si>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</si>
  <si>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</si>
  <si>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</si>
  <si>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</si>
  <si>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</si>
  <si>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</si>
  <si>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</si>
  <si>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</si>
  <si>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</si>
  <si>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</si>
  <si>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</si>
  <si>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</si>
  <si>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</si>
  <si>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</si>
  <si>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</si>
  <si>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</si>
  <si>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</si>
  <si>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</si>
  <si>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</si>
  <si>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</si>
  <si>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</si>
  <si>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</si>
  <si>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</si>
  <si>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</si>
  <si>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</si>
  <si>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</si>
  <si>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</si>
  <si>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</si>
  <si>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</si>
  <si>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</si>
  <si>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</si>
  <si>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</si>
  <si>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</si>
  <si>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</si>
  <si>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</si>
  <si>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</si>
  <si>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</si>
  <si>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</si>
  <si>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</si>
  <si>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</si>
  <si>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</si>
  <si>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</si>
  <si>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</si>
  <si>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</si>
  <si>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</si>
  <si>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</si>
  <si>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</si>
  <si>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</si>
  <si>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</si>
  <si>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</si>
  <si>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</si>
  <si>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</si>
  <si>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</si>
  <si>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</si>
  <si>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</si>
  <si>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</si>
  <si>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</si>
  <si>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</si>
  <si>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</si>
  <si>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</si>
  <si>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</si>
  <si>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</si>
  <si>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</si>
  <si>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</si>
  <si>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</si>
  <si>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</si>
  <si>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</si>
  <si>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</si>
  <si>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</si>
  <si>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</si>
  <si>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</si>
  <si>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</si>
  <si>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</si>
  <si>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</si>
  <si>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</si>
  <si>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</si>
  <si>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</si>
  <si>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</si>
  <si>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</si>
  <si>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</si>
  <si>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</si>
  <si>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</si>
  <si>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</si>
  <si>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</si>
  <si>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</si>
  <si>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</si>
  <si>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</si>
  <si>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</si>
  <si>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</si>
  <si>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</si>
  <si>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</si>
  <si>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</si>
  <si>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</si>
  <si>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</si>
  <si>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</si>
  <si>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</si>
  <si>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</si>
  <si>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</si>
  <si>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</si>
  <si>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</si>
  <si>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</si>
  <si>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</si>
  <si>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</si>
  <si>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</si>
  <si>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</si>
  <si>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</si>
  <si>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</si>
  <si>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</si>
  <si>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</si>
  <si>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</si>
  <si>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</si>
  <si>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</si>
  <si>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</si>
  <si>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</si>
  <si>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</si>
  <si>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</si>
  <si>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</si>
  <si>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</si>
  <si>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</si>
  <si>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</si>
  <si>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</si>
  <si>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</si>
  <si>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</si>
  <si>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</si>
  <si>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</si>
  <si>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</si>
  <si>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</si>
  <si>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</si>
  <si>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</si>
  <si>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</si>
  <si>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</si>
  <si>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</si>
  <si>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</si>
  <si>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</si>
  <si>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</si>
  <si>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</si>
  <si>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</si>
  <si>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</si>
  <si>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</si>
  <si>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</si>
  <si>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</si>
  <si>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</si>
  <si>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</si>
  <si>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</si>
  <si>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</si>
  <si>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</si>
  <si>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</si>
  <si>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</si>
  <si>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</si>
  <si>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</si>
  <si>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</si>
  <si>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</si>
  <si>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</si>
  <si>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</si>
  <si>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</si>
  <si>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</si>
  <si>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</si>
  <si>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</si>
  <si>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</si>
  <si>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</si>
  <si>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</si>
  <si>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</si>
  <si>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</si>
  <si>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</si>
  <si>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</si>
  <si>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</si>
  <si>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</si>
  <si>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</si>
  <si>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</si>
  <si>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</si>
  <si>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</si>
  <si>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</si>
  <si>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</si>
  <si>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</si>
  <si>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</si>
  <si>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</si>
  <si>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</si>
  <si>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</si>
  <si>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</si>
  <si>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</si>
  <si>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</si>
  <si>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</si>
  <si>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</si>
  <si>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</si>
  <si>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</si>
  <si>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</si>
  <si>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</si>
  <si>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</si>
  <si>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</si>
  <si>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</si>
  <si>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</si>
  <si>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</si>
  <si>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</si>
  <si>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</si>
  <si>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</si>
  <si>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</si>
  <si>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</si>
  <si>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</si>
  <si>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</si>
  <si>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</si>
  <si>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</si>
  <si>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</si>
  <si>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</si>
  <si>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</si>
  <si>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</si>
  <si>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</si>
  <si>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</si>
  <si>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</si>
  <si>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</si>
  <si>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</si>
  <si>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</si>
  <si>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</si>
  <si>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</si>
  <si>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</si>
  <si>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</si>
  <si>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</si>
  <si>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</si>
  <si>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</si>
  <si>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</si>
  <si>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</si>
  <si>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</si>
  <si>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</si>
  <si>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</si>
  <si>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</si>
  <si>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</si>
  <si>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</si>
  <si>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</si>
  <si>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</si>
  <si>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</si>
  <si>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</si>
  <si>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</si>
  <si>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</si>
  <si>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</si>
  <si>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</si>
  <si>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</si>
  <si>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</si>
  <si>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</si>
  <si>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</si>
  <si>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</si>
  <si>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</si>
  <si>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</si>
  <si>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</si>
  <si>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</si>
  <si>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</si>
  <si>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</si>
  <si>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</si>
  <si>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</si>
  <si>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</si>
  <si>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</si>
  <si>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</si>
  <si>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</si>
  <si>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</si>
  <si>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</si>
  <si>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</si>
  <si>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</si>
  <si>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</si>
  <si>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</si>
  <si>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</si>
  <si>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</si>
  <si>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</si>
  <si>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</si>
  <si>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</si>
  <si>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</si>
  <si>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</si>
  <si>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</si>
  <si>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</si>
  <si>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</si>
  <si>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</si>
  <si>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</si>
  <si>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</si>
  <si>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</si>
  <si>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</si>
  <si>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</si>
  <si>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</si>
  <si>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</si>
  <si>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</si>
  <si>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</si>
  <si>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</si>
  <si>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</si>
  <si>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</si>
  <si>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</si>
  <si>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</si>
  <si>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</si>
  <si>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</si>
  <si>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</si>
  <si>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</si>
  <si>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</si>
  <si>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</si>
  <si>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</si>
  <si>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</si>
  <si>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</si>
  <si>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</si>
  <si>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</si>
  <si>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</si>
  <si>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</si>
  <si>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</si>
  <si>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</si>
  <si>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</si>
  <si>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</si>
  <si>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</si>
  <si>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</si>
  <si>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</si>
  <si>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</si>
  <si>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</si>
  <si>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</si>
  <si>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</si>
  <si>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</si>
  <si>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</si>
  <si>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</si>
  <si>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</si>
  <si>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</si>
  <si>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</si>
  <si>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</si>
  <si>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</si>
  <si>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</si>
  <si>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</si>
  <si>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</si>
  <si>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</si>
  <si>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</si>
  <si>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</si>
  <si>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</si>
  <si>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</si>
  <si>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</si>
  <si>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</si>
  <si>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</si>
  <si>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</si>
  <si>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</si>
  <si>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</si>
  <si>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</si>
  <si>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</si>
  <si>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</si>
  <si>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</si>
  <si>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</si>
  <si>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</si>
  <si>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</si>
  <si>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</si>
  <si>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</si>
  <si>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</si>
  <si>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</si>
  <si>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</si>
  <si>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</si>
  <si>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</si>
  <si>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</si>
  <si>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</si>
  <si>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</si>
  <si>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</si>
  <si>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</si>
  <si>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</si>
  <si>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</si>
  <si>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</si>
  <si>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</si>
  <si>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</si>
  <si>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</si>
  <si>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</si>
  <si>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</si>
  <si>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</si>
  <si>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</si>
  <si>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</si>
  <si>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</si>
  <si>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</si>
  <si>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</si>
  <si>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</si>
  <si>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</si>
  <si>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</si>
  <si>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</si>
  <si>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</si>
  <si>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</si>
  <si>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</si>
  <si>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</si>
  <si>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</si>
  <si>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</si>
  <si>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</si>
  <si>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</si>
  <si>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</si>
  <si>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</si>
  <si>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</si>
  <si>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</si>
  <si>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</si>
  <si>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</si>
  <si>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</si>
  <si>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</si>
  <si>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</si>
  <si>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</si>
  <si>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</si>
  <si>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</si>
  <si>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</si>
  <si>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</si>
  <si>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</si>
  <si>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</si>
  <si>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</si>
  <si>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</si>
  <si>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</si>
  <si>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</si>
  <si>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</si>
  <si>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</si>
  <si>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</si>
  <si>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</si>
  <si>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</si>
  <si>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</si>
  <si>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</si>
  <si>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</si>
  <si>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</si>
  <si>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</si>
  <si>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</si>
  <si>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</si>
  <si>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</si>
  <si>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</si>
  <si>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</si>
  <si>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</si>
  <si>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</si>
  <si>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</si>
  <si>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</si>
  <si>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</si>
  <si>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</si>
  <si>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</si>
  <si>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</si>
  <si>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</si>
  <si>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</si>
  <si>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</si>
  <si>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</si>
  <si>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</si>
  <si>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</si>
  <si>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</si>
  <si>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</si>
  <si>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</si>
  <si>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</si>
  <si>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</si>
  <si>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</si>
  <si>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</si>
  <si>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</si>
  <si>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</si>
  <si>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</si>
  <si>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</si>
  <si>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</si>
  <si>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</si>
  <si>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</si>
  <si>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</si>
  <si>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</si>
  <si>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</si>
  <si>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</si>
  <si>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</si>
  <si>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</si>
  <si>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</si>
  <si>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</si>
  <si>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</si>
  <si>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</si>
  <si>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</si>
  <si>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</si>
  <si>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</si>
  <si>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</si>
  <si>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</si>
  <si>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</si>
  <si>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</si>
  <si>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</si>
  <si>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</si>
  <si>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</si>
  <si>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</si>
  <si>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</si>
  <si>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</si>
  <si>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</si>
  <si>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</si>
  <si>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</si>
  <si>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</si>
  <si>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</si>
  <si>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</si>
  <si>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</si>
  <si>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</si>
  <si>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</si>
  <si>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</si>
  <si>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</si>
  <si>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</si>
  <si>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</si>
  <si>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</si>
  <si>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</si>
  <si>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</si>
  <si>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</si>
  <si>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</si>
  <si>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</si>
  <si>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</si>
  <si>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</si>
  <si>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</si>
  <si>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</si>
  <si>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</si>
  <si>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</si>
  <si>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</si>
  <si>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</si>
  <si>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</si>
  <si>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</si>
  <si>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</si>
  <si>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</si>
  <si>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</si>
  <si>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</si>
  <si>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</si>
  <si>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</si>
  <si>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</si>
  <si>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</si>
  <si>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</si>
  <si>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</si>
  <si>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</si>
  <si>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</si>
  <si>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</si>
  <si>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</si>
  <si>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</si>
  <si>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</si>
  <si>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</si>
  <si>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</si>
  <si>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</si>
  <si>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</si>
  <si>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</si>
  <si>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</si>
  <si>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</si>
  <si>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</si>
  <si>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</si>
  <si>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</si>
  <si>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</si>
  <si>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</si>
  <si>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</si>
  <si>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</si>
  <si>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</si>
  <si>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</si>
  <si>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</si>
  <si>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</si>
  <si>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</si>
  <si>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</si>
  <si>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</si>
  <si>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</si>
  <si>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</si>
  <si>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</si>
  <si>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</si>
  <si>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</si>
  <si>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</si>
  <si>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</si>
  <si>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</si>
  <si>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</si>
  <si>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</si>
  <si>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</si>
  <si>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</si>
  <si>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</si>
  <si>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</si>
  <si>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</si>
  <si>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</si>
  <si>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</si>
  <si>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</si>
  <si>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</si>
  <si>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</si>
  <si>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</si>
  <si>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</si>
  <si>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</si>
  <si>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</si>
  <si>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</si>
  <si>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</si>
  <si>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</si>
  <si>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</si>
  <si>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</si>
  <si>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</si>
  <si>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</si>
  <si>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</si>
  <si>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</si>
  <si>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</si>
  <si>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</si>
  <si>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</si>
  <si>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</si>
  <si>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</si>
  <si>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</si>
  <si>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</si>
  <si>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</si>
  <si>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</si>
  <si>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</si>
  <si>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</si>
  <si>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</si>
  <si>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</si>
  <si>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</si>
  <si>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</si>
  <si>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</si>
  <si>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</si>
  <si>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</si>
  <si>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</si>
  <si>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</si>
  <si>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</si>
  <si>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</si>
  <si>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</si>
  <si>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</si>
  <si>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</si>
  <si>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</si>
  <si>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</si>
  <si>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</si>
  <si>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</si>
  <si>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</si>
  <si>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</si>
  <si>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</si>
  <si>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</si>
  <si>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</si>
  <si>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</si>
  <si>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</si>
  <si>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</si>
  <si>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</si>
  <si>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</si>
  <si>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</si>
  <si>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</si>
  <si>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</si>
  <si>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</si>
  <si>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</si>
  <si>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</si>
  <si>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</si>
  <si>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</si>
  <si>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</si>
  <si>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</si>
  <si>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</si>
  <si>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</si>
  <si>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</si>
  <si>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</si>
  <si>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</si>
  <si>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</si>
  <si>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</si>
  <si>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</si>
  <si>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</si>
  <si>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</si>
  <si>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</si>
  <si>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</si>
  <si>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</si>
  <si>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</si>
  <si>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</si>
  <si>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</si>
  <si>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</si>
  <si>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</si>
  <si>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</si>
  <si>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</si>
  <si>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</si>
  <si>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</si>
  <si>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</si>
  <si>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</si>
  <si>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</si>
  <si>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</si>
  <si>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</si>
  <si>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</si>
  <si>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</si>
  <si>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</si>
  <si>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</si>
  <si>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</si>
  <si>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</si>
  <si>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</si>
  <si>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</si>
  <si>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</si>
  <si>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</si>
  <si>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</si>
  <si>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</si>
  <si>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</si>
  <si>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</si>
  <si>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</si>
  <si>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</si>
  <si>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</si>
  <si>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</si>
  <si>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</si>
  <si>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</si>
  <si>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</si>
  <si>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</si>
  <si>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</si>
  <si>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</si>
  <si>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</si>
  <si>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</si>
  <si>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</si>
  <si>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</si>
  <si>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</si>
  <si>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</si>
  <si>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</si>
  <si>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</si>
  <si>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</si>
  <si>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</si>
  <si>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</si>
  <si>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</si>
  <si>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</si>
  <si>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</si>
  <si>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</si>
  <si>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</si>
  <si>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</si>
  <si>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</si>
  <si>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</si>
  <si>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</si>
  <si>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</si>
  <si>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</si>
  <si>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</si>
  <si>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</si>
  <si>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</si>
  <si>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</si>
  <si>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</si>
  <si>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</si>
  <si>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</si>
  <si>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</si>
  <si>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</si>
  <si>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</si>
  <si>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</si>
  <si>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</si>
  <si>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</si>
  <si>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</si>
  <si>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</si>
  <si>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</si>
  <si>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</si>
  <si>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</si>
  <si>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</si>
  <si>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</si>
  <si>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</si>
  <si>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</si>
  <si>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</si>
  <si>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</si>
  <si>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</si>
  <si>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</si>
  <si>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</si>
  <si>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</si>
  <si>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</si>
  <si>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</si>
  <si>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</si>
  <si>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</si>
  <si>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</si>
  <si>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</si>
  <si>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</si>
  <si>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</si>
  <si>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</si>
  <si>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</si>
  <si>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</si>
  <si>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</si>
  <si>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</si>
  <si>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</si>
  <si>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</si>
  <si>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</si>
  <si>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</si>
  <si>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</si>
  <si>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</si>
  <si>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</si>
  <si>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</si>
  <si>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</si>
  <si>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</si>
  <si>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</si>
  <si>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</si>
  <si>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</si>
  <si>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</si>
  <si>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</si>
  <si>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</si>
  <si>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</si>
  <si>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</si>
  <si>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</si>
  <si>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</si>
  <si>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</si>
  <si>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</si>
  <si>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</si>
  <si>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</si>
  <si>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</si>
  <si>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</si>
  <si>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</si>
  <si>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</si>
  <si>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</si>
  <si>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</si>
  <si>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</si>
  <si>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</si>
  <si>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</si>
  <si>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</si>
  <si>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</si>
  <si>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</si>
  <si>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</si>
  <si>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</si>
  <si>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</si>
  <si>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</si>
  <si>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</si>
  <si>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</si>
  <si>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</si>
  <si>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</si>
  <si>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</si>
  <si>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</si>
  <si>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</si>
  <si>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</si>
  <si>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</si>
  <si>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</si>
  <si>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</si>
  <si>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</si>
  <si>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</si>
  <si>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</si>
  <si>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</si>
  <si>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</si>
  <si>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</si>
  <si>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</si>
  <si>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</si>
  <si>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</si>
  <si>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</si>
  <si>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</si>
  <si>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</si>
  <si>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</si>
  <si>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</si>
  <si>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</si>
  <si>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</si>
  <si>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</si>
  <si>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</si>
  <si>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</si>
  <si>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</si>
  <si>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</si>
  <si>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</si>
  <si>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</si>
  <si>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</si>
  <si>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</si>
  <si>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</si>
  <si>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</si>
  <si>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</si>
  <si>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</si>
  <si>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</si>
  <si>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</si>
  <si>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</si>
  <si>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</si>
  <si>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</si>
  <si>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</si>
  <si>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</si>
  <si>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</si>
  <si>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</si>
  <si>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</si>
  <si>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</si>
  <si>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</si>
  <si>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</si>
  <si>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</si>
  <si>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</si>
  <si>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</si>
  <si>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</si>
  <si>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</si>
  <si>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</si>
  <si>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</si>
  <si>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</si>
  <si>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</si>
  <si>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</si>
  <si>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</si>
  <si>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</si>
  <si>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</si>
  <si>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</si>
  <si>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</si>
  <si>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</si>
  <si>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</si>
  <si>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</si>
  <si>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</si>
  <si>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</si>
  <si>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</si>
  <si>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</si>
  <si>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</si>
  <si>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</si>
  <si>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</si>
  <si>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</si>
  <si>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</si>
  <si>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</si>
  <si>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</si>
  <si>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</si>
  <si>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</si>
  <si>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</si>
  <si>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</si>
  <si>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</si>
  <si>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</si>
  <si>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</si>
  <si>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</si>
  <si>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</si>
  <si>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</si>
  <si>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</si>
  <si>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</si>
  <si>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</si>
  <si>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</si>
  <si>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</si>
  <si>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</si>
  <si>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</si>
  <si>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</si>
  <si>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</si>
  <si>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</si>
  <si>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</si>
  <si>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</si>
  <si>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</si>
  <si>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</si>
  <si>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</si>
  <si>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</si>
  <si>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</si>
  <si>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</si>
  <si>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</si>
  <si>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</si>
  <si>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</si>
  <si>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</si>
  <si>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</si>
  <si>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</si>
  <si>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</si>
  <si>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</si>
  <si>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</si>
  <si>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</si>
  <si>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</si>
  <si>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</si>
  <si>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</si>
  <si>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</si>
  <si>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</si>
  <si>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</si>
  <si>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</si>
  <si>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</si>
  <si>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</si>
  <si>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</si>
  <si>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</si>
  <si>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</si>
  <si>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</si>
  <si>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</si>
  <si>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</si>
  <si>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</si>
  <si>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</si>
  <si>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</si>
  <si>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</si>
  <si>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</si>
  <si>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</si>
  <si>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</si>
  <si>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</si>
  <si>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</si>
  <si>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</si>
  <si>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</si>
  <si>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</si>
  <si>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</si>
  <si>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</si>
  <si>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</si>
  <si>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</si>
  <si>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</si>
  <si>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</si>
  <si>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</si>
  <si>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</si>
  <si>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</si>
  <si>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</si>
  <si>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</si>
  <si>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</si>
  <si>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</si>
  <si>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</si>
  <si>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</si>
  <si>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</si>
  <si>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</si>
  <si>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</si>
  <si>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</si>
  <si>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</si>
  <si>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</si>
  <si>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</si>
  <si>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</si>
  <si>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</si>
  <si>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</si>
  <si>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</si>
  <si>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</si>
  <si>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</si>
  <si>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</si>
  <si>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</si>
  <si>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</si>
  <si>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</si>
  <si>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</si>
  <si>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</si>
  <si>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</si>
  <si>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</si>
  <si>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</si>
  <si>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</si>
  <si>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</si>
  <si>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</si>
  <si>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</si>
  <si>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</si>
  <si>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</si>
  <si>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</si>
  <si>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</si>
  <si>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</si>
  <si>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</si>
  <si>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</si>
  <si>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</si>
  <si>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</si>
  <si>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</si>
  <si>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</si>
  <si>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</si>
  <si>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</si>
  <si>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</si>
  <si>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</si>
  <si>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</si>
  <si>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</si>
  <si>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</si>
  <si>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</si>
  <si>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</si>
  <si>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</si>
  <si>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</si>
  <si>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</si>
  <si>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</si>
  <si>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</si>
  <si>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</si>
  <si>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</si>
  <si>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</si>
  <si>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</si>
  <si>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</si>
  <si>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</si>
  <si>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</si>
  <si>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</si>
  <si>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</si>
  <si>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</si>
  <si>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</si>
  <si>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</si>
  <si>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</si>
  <si>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</si>
  <si>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</si>
  <si>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</si>
  <si>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</si>
  <si>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</si>
  <si>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</si>
  <si>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</si>
  <si>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</si>
  <si>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</si>
  <si>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</si>
  <si>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</si>
  <si>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</si>
  <si>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</si>
  <si>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</si>
  <si>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</si>
  <si>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</si>
  <si>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</si>
  <si>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</si>
  <si>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</si>
  <si>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</si>
  <si>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</si>
  <si>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</si>
  <si>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</si>
  <si>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</si>
  <si>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</si>
  <si>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</si>
  <si>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</si>
  <si>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</si>
  <si>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</si>
  <si>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</si>
  <si>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</si>
  <si>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</si>
  <si>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</si>
  <si>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</si>
  <si>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</si>
  <si>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</si>
  <si>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</si>
  <si>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</si>
  <si>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</si>
  <si>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</si>
  <si>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</si>
  <si>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</si>
  <si>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</si>
  <si>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</si>
  <si>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</si>
  <si>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</si>
  <si>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</si>
  <si>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</si>
  <si>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</si>
  <si>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</si>
  <si>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</si>
  <si>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</si>
  <si>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</si>
  <si>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</si>
  <si>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</si>
  <si>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</si>
  <si>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</si>
  <si>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</si>
  <si>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</si>
  <si>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</si>
  <si>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</si>
  <si>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</si>
  <si>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</si>
  <si>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</si>
  <si>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</si>
  <si>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</si>
  <si>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</si>
  <si>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</si>
  <si>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</si>
  <si>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</si>
  <si>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</si>
  <si>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</si>
  <si>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</si>
  <si>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</si>
  <si>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</si>
  <si>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</si>
  <si>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</si>
  <si>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</si>
  <si>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</si>
  <si>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</si>
  <si>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</si>
  <si>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</si>
  <si>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</si>
  <si>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</si>
  <si>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</si>
  <si>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</si>
  <si>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</si>
  <si>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</si>
  <si>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</si>
  <si>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</si>
  <si>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</si>
  <si>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</si>
  <si>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</si>
  <si>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</si>
  <si>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</si>
  <si>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</si>
  <si>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</si>
  <si>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</si>
  <si>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</si>
  <si>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</si>
  <si>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</si>
  <si>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</si>
  <si>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</si>
  <si>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</si>
  <si>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</si>
  <si>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</si>
  <si>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</si>
  <si>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</si>
  <si>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</si>
  <si>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</si>
  <si>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</si>
  <si>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</si>
  <si>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</si>
  <si>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</si>
  <si>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</si>
  <si>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</si>
  <si>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</si>
  <si>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</si>
  <si>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</si>
  <si>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</si>
  <si>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</si>
  <si>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</si>
  <si>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</si>
  <si>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</si>
  <si>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</si>
  <si>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</si>
  <si>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</si>
  <si>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</si>
  <si>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</si>
  <si>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</si>
  <si>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</si>
  <si>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</si>
  <si>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</si>
  <si>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</si>
  <si>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</si>
  <si>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</si>
  <si>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</si>
  <si>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</si>
  <si>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</si>
  <si>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</si>
  <si>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</si>
  <si>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</si>
  <si>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</si>
  <si>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</si>
  <si>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</si>
  <si>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</si>
  <si>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</si>
  <si>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</si>
  <si>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</si>
  <si>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</si>
  <si>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</si>
  <si>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</si>
  <si>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</si>
  <si>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</si>
  <si>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</si>
  <si>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</si>
  <si>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</si>
  <si>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</si>
  <si>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</si>
  <si>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</si>
  <si>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</si>
  <si>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</si>
  <si>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</si>
  <si>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</si>
  <si>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</si>
  <si>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</si>
  <si>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</si>
  <si>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</si>
  <si>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</si>
  <si>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</si>
  <si>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</si>
  <si>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</si>
  <si>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</si>
  <si>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</si>
  <si>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</si>
  <si>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</si>
  <si>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</si>
  <si>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</si>
  <si>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</si>
  <si>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</si>
  <si>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</si>
  <si>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</si>
  <si>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</si>
  <si>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</si>
  <si>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</si>
  <si>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</si>
  <si>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</si>
  <si>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</si>
  <si>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</si>
  <si>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</si>
  <si>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</si>
  <si>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</si>
  <si>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</si>
  <si>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</si>
  <si>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</si>
  <si>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</si>
  <si>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</si>
  <si>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</si>
  <si>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</si>
  <si>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</si>
  <si>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</si>
  <si>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</si>
  <si>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</si>
  <si>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</si>
  <si>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</si>
  <si>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</si>
  <si>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</si>
  <si>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</si>
  <si>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</si>
  <si>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</si>
  <si>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</si>
  <si>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</si>
  <si>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</si>
  <si>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</si>
  <si>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</si>
  <si>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</si>
  <si>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</si>
  <si>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</si>
  <si>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</si>
  <si>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</si>
  <si>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</si>
  <si>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</si>
  <si>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</si>
  <si>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</si>
  <si>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</si>
  <si>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</si>
  <si>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</si>
  <si>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</si>
  <si>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</si>
  <si>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</si>
  <si>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</si>
  <si>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</si>
  <si>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</si>
  <si>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</si>
  <si>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</si>
  <si>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</si>
  <si>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</si>
  <si>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</si>
  <si>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</si>
  <si>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</si>
  <si>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</si>
  <si>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</si>
  <si>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</si>
  <si>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</si>
  <si>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</si>
  <si>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</si>
  <si>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</si>
  <si>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</si>
  <si>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</si>
  <si>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</si>
  <si>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</si>
  <si>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</si>
  <si>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</si>
  <si>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</si>
  <si>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</si>
  <si>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</si>
  <si>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</si>
  <si>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</si>
  <si>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</si>
  <si>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</si>
  <si>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</si>
  <si>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</si>
  <si>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</si>
  <si>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</si>
  <si>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</si>
  <si>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</si>
  <si>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</si>
  <si>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</si>
  <si>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</si>
  <si>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</si>
  <si>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</si>
  <si>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</si>
  <si>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</si>
  <si>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</si>
  <si>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</si>
  <si>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</si>
  <si>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</si>
  <si>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</si>
  <si>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</si>
  <si>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</si>
  <si>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</si>
  <si>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</si>
  <si>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</si>
  <si>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</si>
  <si>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</si>
  <si>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</si>
  <si>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</si>
  <si>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</si>
  <si>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</si>
  <si>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</si>
  <si>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</si>
  <si>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</si>
  <si>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</si>
  <si>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</si>
  <si>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</si>
  <si>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</si>
  <si>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</si>
  <si>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</si>
  <si>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</si>
  <si>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</si>
  <si>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</si>
  <si>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</si>
  <si>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</si>
  <si>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</si>
  <si>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</si>
  <si>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</si>
  <si>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</si>
  <si>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</si>
  <si>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</si>
  <si>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</si>
  <si>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</si>
  <si>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</si>
  <si>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</si>
  <si>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</si>
  <si>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</si>
  <si>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</si>
  <si>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</si>
  <si>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</si>
  <si>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</si>
  <si>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</si>
  <si>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</si>
  <si>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</si>
  <si>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</si>
  <si>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</si>
  <si>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</si>
  <si>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</si>
  <si>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</si>
  <si>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</si>
  <si>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</si>
  <si>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</si>
  <si>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</si>
  <si>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</si>
  <si>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</si>
  <si>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</si>
  <si>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</si>
  <si>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</si>
  <si>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</si>
  <si>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</si>
  <si>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</si>
  <si>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</si>
  <si>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</si>
  <si>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</si>
  <si>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</si>
  <si>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</si>
  <si>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</si>
  <si>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</si>
  <si>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</si>
  <si>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</si>
  <si>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</si>
  <si>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</si>
  <si>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</si>
  <si>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</si>
  <si>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</si>
  <si>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</si>
  <si>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</si>
  <si>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</si>
  <si>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</si>
  <si>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</si>
  <si>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</si>
  <si>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</si>
  <si>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</si>
  <si>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</si>
  <si>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</si>
  <si>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</si>
  <si>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</si>
  <si>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</si>
  <si>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</si>
  <si>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</si>
  <si>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</si>
  <si>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</si>
  <si>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</si>
  <si>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</si>
  <si>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</si>
  <si>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</si>
  <si>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</si>
  <si>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</si>
  <si>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</si>
  <si>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</si>
  <si>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</si>
  <si>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</si>
  <si>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</si>
  <si>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</si>
  <si>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</si>
  <si>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</si>
  <si>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</si>
  <si>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</si>
  <si>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</si>
  <si>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</si>
  <si>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</si>
  <si>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</si>
  <si>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</si>
  <si>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</si>
  <si>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</si>
  <si>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</si>
  <si>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</si>
  <si>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</si>
  <si>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</si>
  <si>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</si>
  <si>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</si>
  <si>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</si>
  <si>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</si>
  <si>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</si>
  <si>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</si>
  <si>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</si>
  <si>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</si>
  <si>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</si>
  <si>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</si>
  <si>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</si>
  <si>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</si>
  <si>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</si>
  <si>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</si>
  <si>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</si>
  <si>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</si>
  <si>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</si>
  <si>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</si>
  <si>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</si>
  <si>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</si>
  <si>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</si>
  <si>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</si>
  <si>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</si>
  <si>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</si>
  <si>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</si>
  <si>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</si>
  <si>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</si>
  <si>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</si>
  <si>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</si>
  <si>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</si>
  <si>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</si>
  <si>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</si>
  <si>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</si>
  <si>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</si>
  <si>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</si>
  <si>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</si>
  <si>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</si>
  <si>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</si>
  <si>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</si>
  <si>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</si>
  <si>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</si>
  <si>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</si>
  <si>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</si>
  <si>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</si>
  <si>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</si>
  <si>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</si>
  <si>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</si>
  <si>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</si>
  <si>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</si>
  <si>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</si>
  <si>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</si>
  <si>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</si>
  <si>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</si>
  <si>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</si>
  <si>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</si>
  <si>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</si>
  <si>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</si>
  <si>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</si>
  <si>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</si>
  <si>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</si>
  <si>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</si>
  <si>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</si>
  <si>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</si>
  <si>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</si>
  <si>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</si>
  <si>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</si>
  <si>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</si>
  <si>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</si>
  <si>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</si>
  <si>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</si>
  <si>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</si>
  <si>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</si>
  <si>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</si>
  <si>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</si>
  <si>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</si>
  <si>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</si>
  <si>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</si>
  <si>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</si>
  <si>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</si>
  <si>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</si>
  <si>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</si>
  <si>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</si>
  <si>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</si>
  <si>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</si>
  <si>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</si>
  <si>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</si>
  <si>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</si>
  <si>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</si>
  <si>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</si>
  <si>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</si>
  <si>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</si>
  <si>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</si>
  <si>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</si>
  <si>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</si>
  <si>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</si>
  <si>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</si>
  <si>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</si>
  <si>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</si>
  <si>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</si>
  <si>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</si>
  <si>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</si>
  <si>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</si>
  <si>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</si>
  <si>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</si>
  <si>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</si>
  <si>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</si>
  <si>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</si>
  <si>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</si>
  <si>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</si>
  <si>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</si>
  <si>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</si>
  <si>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</si>
  <si>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</si>
  <si>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</si>
  <si>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</si>
  <si>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</si>
  <si>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</si>
  <si>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</si>
  <si>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</si>
  <si>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</si>
  <si>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</si>
  <si>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</si>
  <si>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</si>
  <si>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</si>
  <si>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</si>
  <si>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</si>
  <si>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</si>
  <si>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</si>
  <si>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</si>
  <si>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</si>
  <si>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</si>
  <si>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</si>
  <si>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</si>
  <si>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</si>
  <si>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</si>
  <si>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</si>
  <si>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</si>
  <si>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</si>
  <si>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</si>
  <si>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</si>
  <si>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</si>
  <si>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</si>
  <si>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</si>
  <si>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</si>
  <si>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</si>
  <si>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</si>
  <si>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</si>
  <si>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</si>
  <si>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</si>
  <si>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</si>
  <si>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</si>
  <si>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</si>
  <si>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</si>
  <si>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</si>
  <si>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</si>
  <si>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</si>
  <si>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</si>
  <si>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</si>
  <si>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</si>
  <si>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</si>
  <si>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</si>
  <si>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</si>
  <si>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</si>
  <si>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</si>
  <si>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</si>
  <si>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</si>
  <si>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</si>
  <si>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</si>
  <si>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</si>
  <si>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</si>
  <si>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</si>
  <si>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</si>
  <si>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</si>
  <si>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</si>
  <si>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</si>
  <si>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</si>
  <si>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</si>
  <si>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</si>
  <si>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</si>
  <si>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</si>
  <si>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</si>
  <si>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</si>
  <si>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</si>
  <si>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</si>
  <si>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</si>
  <si>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</si>
  <si>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</si>
  <si>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</si>
  <si>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</si>
  <si>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</si>
  <si>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</si>
  <si>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</si>
  <si>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</si>
  <si>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</si>
  <si>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</si>
  <si>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</si>
  <si>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</si>
  <si>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</si>
  <si>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</si>
  <si>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</si>
  <si>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</si>
  <si>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</si>
  <si>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</si>
  <si>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</si>
  <si>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</si>
  <si>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</si>
  <si>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</si>
  <si>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</si>
  <si>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</si>
  <si>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</si>
  <si>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</si>
  <si>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</si>
  <si>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</si>
  <si>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</si>
  <si>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</si>
  <si>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</si>
  <si>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</si>
  <si>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</si>
  <si>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</si>
  <si>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</si>
  <si>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</si>
  <si>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</si>
  <si>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</si>
  <si>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</si>
  <si>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</si>
  <si>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</si>
  <si>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</si>
  <si>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</si>
  <si>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</si>
  <si>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</si>
  <si>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</si>
  <si>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</si>
  <si>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</si>
  <si>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</si>
  <si>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</si>
  <si>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</si>
  <si>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</si>
  <si>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</si>
  <si>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</si>
  <si>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</si>
  <si>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</si>
  <si>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</si>
  <si>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</si>
  <si>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</si>
  <si>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</si>
  <si>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</si>
  <si>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</si>
  <si>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</si>
  <si>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</si>
  <si>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</si>
  <si>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</si>
  <si>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</si>
  <si>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</si>
  <si>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</si>
  <si>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</si>
  <si>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</si>
  <si>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</si>
  <si>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</si>
  <si>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</si>
  <si>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</si>
  <si>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</si>
  <si>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</si>
  <si>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</si>
  <si>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</si>
  <si>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</si>
  <si>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</si>
  <si>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</si>
  <si>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</si>
  <si>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</si>
  <si>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</si>
  <si>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</si>
  <si>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</si>
  <si>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</si>
  <si>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</si>
  <si>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</si>
  <si>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</si>
  <si>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</si>
  <si>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</si>
  <si>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</si>
  <si>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</si>
  <si>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</si>
  <si>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</si>
  <si>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</si>
  <si>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</si>
  <si>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</si>
  <si>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</si>
  <si>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</si>
  <si>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</si>
  <si>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</si>
  <si>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</si>
  <si>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</si>
  <si>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</si>
  <si>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</si>
  <si>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</si>
  <si>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</si>
  <si>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</si>
  <si>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</si>
  <si>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</si>
  <si>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</si>
  <si>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</si>
  <si>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</si>
  <si>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</si>
  <si>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</si>
  <si>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</si>
  <si>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</si>
  <si>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</si>
  <si>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</si>
  <si>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</si>
  <si>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</si>
  <si>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</si>
  <si>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</si>
  <si>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</si>
  <si>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</si>
  <si>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</si>
  <si>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</si>
  <si>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</si>
  <si>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</si>
  <si>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</si>
  <si>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</si>
  <si>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</si>
  <si>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</si>
  <si>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</si>
  <si>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</si>
  <si>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</si>
  <si>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</si>
  <si>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</si>
  <si>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</si>
  <si>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</si>
  <si>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</si>
  <si>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</si>
  <si>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</si>
  <si>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</si>
  <si>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</si>
  <si>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</si>
  <si>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</si>
  <si>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</si>
  <si>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</si>
  <si>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</si>
  <si>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</si>
  <si>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</si>
  <si>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</si>
  <si>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</si>
  <si>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</si>
  <si>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</si>
  <si>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</si>
  <si>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</si>
  <si>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</si>
  <si>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</si>
  <si>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</si>
  <si>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</si>
  <si>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</si>
  <si>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</si>
  <si>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</si>
  <si>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</si>
  <si>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</si>
  <si>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</si>
  <si>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</si>
  <si>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</si>
  <si>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</si>
  <si>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</si>
  <si>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</si>
  <si>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</si>
  <si>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</si>
  <si>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</si>
  <si>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</si>
  <si>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</si>
  <si>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</si>
  <si>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</si>
  <si>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</si>
  <si>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</si>
  <si>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</si>
  <si>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</si>
  <si>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</si>
  <si>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</si>
  <si>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</si>
  <si>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</si>
  <si>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</si>
  <si>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</si>
  <si>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</si>
  <si>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</si>
  <si>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</si>
  <si>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</si>
  <si>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</si>
  <si>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</si>
  <si>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</si>
  <si>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</si>
  <si>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</si>
  <si>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</si>
  <si>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</si>
  <si>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</si>
  <si>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</si>
  <si>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</si>
  <si>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</si>
  <si>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</si>
  <si>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</si>
  <si>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</si>
  <si>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</si>
  <si>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</si>
  <si>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</si>
  <si>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</si>
  <si>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</si>
  <si>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</si>
  <si>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</si>
  <si>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</si>
  <si>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</si>
  <si>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</si>
  <si>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</si>
  <si>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</si>
  <si>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</si>
  <si>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</si>
  <si>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</si>
  <si>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</si>
  <si>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</si>
  <si>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</si>
  <si>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</si>
  <si>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</si>
  <si>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</si>
  <si>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</si>
  <si>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</si>
  <si>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</si>
  <si>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</si>
  <si>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</si>
  <si>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</si>
  <si>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</si>
  <si>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</si>
  <si>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</si>
  <si>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</si>
  <si>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</si>
  <si>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</si>
  <si>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</si>
  <si>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</si>
  <si>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</si>
  <si>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</si>
  <si>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</si>
  <si>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</si>
  <si>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</si>
  <si>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</si>
  <si>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</si>
  <si>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</si>
  <si>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</si>
  <si>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</si>
  <si>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</si>
  <si>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</si>
  <si>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</si>
  <si>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</si>
  <si>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</si>
  <si>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</si>
  <si>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</si>
  <si>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</si>
  <si>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</si>
  <si>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</si>
  <si>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</si>
  <si>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</si>
  <si>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</si>
  <si>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</si>
  <si>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</si>
  <si>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</si>
  <si>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</si>
  <si>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</si>
  <si>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</si>
  <si>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</si>
  <si>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</si>
  <si>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</si>
  <si>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</si>
  <si>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</si>
  <si>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</si>
  <si>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</si>
  <si>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</si>
  <si>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</si>
  <si>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</si>
  <si>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</si>
  <si>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</si>
  <si>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</si>
  <si>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</si>
  <si>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</si>
  <si>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</si>
  <si>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</si>
  <si>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</si>
  <si>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</si>
  <si>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</si>
  <si>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</si>
  <si>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</si>
  <si>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</si>
  <si>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</si>
  <si>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</si>
  <si>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</si>
  <si>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</si>
  <si>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</si>
  <si>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</si>
  <si>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</si>
  <si>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</si>
  <si>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</si>
  <si>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</si>
  <si>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</si>
  <si>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</si>
  <si>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</si>
  <si>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</si>
  <si>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</si>
  <si>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</si>
  <si>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</si>
  <si>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</si>
  <si>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</si>
  <si>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</si>
  <si>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</si>
  <si>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</si>
  <si>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</si>
  <si>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</si>
  <si>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</si>
  <si>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</si>
  <si>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</si>
  <si>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</si>
  <si>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</si>
  <si>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</si>
  <si>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</si>
  <si>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</si>
  <si>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</si>
  <si>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</si>
  <si>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</si>
  <si>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</si>
  <si>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</si>
  <si>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</si>
  <si>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</si>
  <si>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</si>
  <si>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</si>
  <si>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</si>
  <si>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</si>
  <si>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</si>
  <si>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</si>
  <si>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</si>
  <si>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</si>
  <si>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</si>
  <si>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</si>
  <si>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</si>
  <si>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</si>
  <si>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</si>
  <si>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</si>
  <si>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</si>
  <si>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</si>
  <si>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</si>
  <si>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</si>
  <si>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</si>
  <si>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</si>
  <si>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</si>
  <si>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</si>
  <si>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</si>
  <si>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</si>
  <si>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</si>
  <si>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</si>
  <si>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</si>
  <si>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</si>
  <si>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</si>
  <si>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</si>
  <si>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</si>
  <si>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</si>
  <si>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</si>
  <si>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</si>
  <si>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</si>
  <si>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</si>
  <si>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</si>
  <si>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</si>
  <si>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</si>
  <si>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</si>
  <si>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</si>
  <si>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</si>
  <si>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</si>
  <si>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</si>
  <si>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</si>
  <si>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</si>
  <si>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</si>
  <si>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</si>
  <si>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</si>
  <si>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</si>
  <si>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</si>
  <si>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</si>
  <si>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</si>
  <si>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</si>
  <si>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</si>
  <si>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</si>
  <si>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</si>
  <si>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</si>
  <si>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</si>
  <si>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</si>
  <si>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</si>
  <si>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</si>
  <si>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</si>
  <si>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</si>
  <si>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</si>
  <si>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</si>
  <si>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</si>
  <si>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</si>
  <si>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</si>
  <si>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</si>
  <si>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</si>
  <si>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</si>
  <si>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</si>
  <si>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</si>
  <si>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</si>
  <si>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</si>
  <si>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</si>
  <si>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</si>
  <si>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</si>
  <si>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</si>
  <si>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</si>
  <si>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</si>
  <si>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</si>
  <si>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</si>
  <si>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</si>
  <si>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</si>
  <si>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</si>
  <si>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</si>
  <si>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</si>
  <si>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</si>
  <si>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</si>
  <si>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</si>
  <si>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</si>
  <si>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</si>
  <si>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</si>
  <si>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</si>
  <si>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</si>
  <si>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</si>
  <si>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</si>
  <si>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</si>
  <si>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</si>
  <si>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</si>
  <si>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</si>
  <si>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</si>
  <si>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</si>
  <si>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</si>
  <si>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</si>
  <si>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</si>
  <si>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</si>
  <si>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</si>
  <si>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</si>
  <si>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</si>
  <si>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</si>
  <si>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</si>
  <si>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</si>
  <si>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</si>
  <si>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</si>
  <si>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</si>
  <si>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</si>
  <si>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</si>
  <si>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</si>
  <si>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</si>
  <si>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</si>
  <si>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</si>
  <si>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</si>
  <si>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</si>
  <si>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</si>
  <si>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</si>
  <si>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</si>
  <si>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</si>
  <si>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</si>
  <si>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</si>
  <si>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</si>
  <si>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</si>
  <si>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</si>
  <si>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</si>
  <si>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</si>
  <si>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</si>
  <si>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</si>
  <si>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</si>
  <si>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</si>
  <si>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</si>
  <si>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</si>
  <si>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</si>
  <si>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</si>
  <si>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</si>
  <si>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</si>
  <si>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</si>
  <si>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</si>
  <si>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</si>
  <si>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</si>
  <si>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</si>
  <si>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</si>
  <si>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</si>
  <si>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</si>
  <si>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</si>
  <si>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</si>
  <si>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</si>
  <si>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</si>
  <si>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</si>
  <si>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</si>
  <si>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</si>
  <si>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</si>
  <si>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</si>
  <si>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</si>
  <si>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</si>
  <si>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</si>
  <si>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</si>
  <si>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</si>
  <si>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</si>
  <si>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</si>
  <si>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</si>
  <si>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</si>
  <si>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</si>
  <si>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</si>
  <si>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</si>
  <si>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</si>
  <si>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</si>
  <si>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</si>
  <si>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</si>
  <si>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</si>
  <si>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</si>
  <si>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</si>
  <si>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</si>
  <si>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</si>
  <si>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</si>
  <si>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</si>
  <si>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</si>
  <si>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</si>
  <si>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</si>
  <si>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</si>
  <si>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</si>
  <si>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</si>
  <si>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</si>
  <si>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</si>
  <si>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</si>
  <si>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</si>
  <si>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</si>
  <si>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</si>
  <si>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</si>
  <si>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</si>
  <si>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</si>
  <si>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</si>
  <si>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</si>
  <si>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</si>
  <si>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</si>
  <si>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</si>
  <si>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</si>
  <si>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</si>
  <si>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</si>
  <si>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</si>
  <si>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</si>
  <si>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</si>
  <si>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</si>
  <si>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</si>
  <si>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</si>
  <si>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</si>
  <si>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</si>
  <si>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</si>
  <si>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</si>
  <si>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</si>
  <si>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</si>
  <si>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</si>
  <si>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</si>
  <si>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</si>
  <si>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</si>
  <si>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</si>
  <si>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</si>
  <si>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</si>
  <si>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</si>
  <si>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</si>
  <si>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</si>
  <si>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</si>
  <si>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</si>
  <si>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</si>
  <si>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</si>
  <si>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</si>
  <si>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</si>
  <si>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</si>
  <si>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</si>
  <si>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</si>
  <si>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</si>
  <si>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</si>
  <si>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</si>
  <si>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</si>
  <si>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</si>
  <si>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</si>
  <si>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</si>
  <si>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</si>
  <si>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</si>
  <si>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</si>
  <si>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</si>
  <si>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</si>
  <si>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</si>
  <si>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</si>
  <si>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</si>
  <si>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</si>
  <si>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</si>
  <si>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</si>
  <si>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</si>
  <si>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</si>
  <si>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</si>
  <si>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</si>
  <si>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</si>
  <si>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</si>
  <si>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</si>
  <si>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</si>
  <si>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</si>
  <si>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</si>
  <si>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</si>
  <si>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</si>
  <si>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</si>
  <si>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</si>
  <si>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</si>
  <si>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</si>
  <si>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</si>
  <si>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</si>
  <si>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</si>
  <si>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</si>
  <si>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</si>
  <si>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</si>
  <si>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</si>
  <si>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</si>
  <si>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</si>
  <si>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</si>
  <si>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</si>
  <si>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</si>
  <si>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</si>
  <si>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</si>
  <si>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</si>
  <si>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</si>
  <si>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</si>
  <si>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</si>
  <si>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</si>
  <si>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</si>
  <si>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</si>
  <si>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</si>
  <si>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</si>
  <si>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</si>
  <si>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</si>
  <si>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</si>
  <si>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</si>
  <si>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</si>
  <si>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</si>
  <si>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</si>
  <si>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</si>
  <si>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</si>
  <si>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</si>
  <si>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</si>
  <si>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</si>
  <si>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</si>
  <si>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</si>
  <si>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</si>
  <si>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</si>
  <si>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</si>
  <si>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</si>
  <si>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</si>
  <si>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</si>
  <si>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</si>
  <si>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</si>
  <si>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</si>
  <si>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</si>
  <si>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</si>
  <si>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</si>
  <si>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</si>
  <si>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</si>
  <si>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</si>
  <si>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</si>
  <si>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</si>
  <si>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</si>
  <si>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</si>
  <si>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</si>
  <si>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</si>
  <si>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</si>
  <si>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</si>
  <si>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</si>
  <si>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</si>
  <si>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</si>
  <si>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</si>
  <si>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</si>
  <si>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</si>
  <si>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</si>
  <si>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</si>
  <si>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</si>
  <si>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</si>
  <si>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</si>
  <si>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</si>
  <si>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</si>
  <si>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</si>
  <si>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</si>
  <si>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</si>
  <si>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</si>
  <si>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</si>
  <si>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</si>
  <si>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</si>
  <si>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</si>
  <si>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</si>
  <si>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</si>
  <si>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</si>
  <si>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</si>
  <si>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</si>
  <si>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</si>
  <si>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</si>
  <si>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</si>
  <si>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</si>
  <si>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</si>
  <si>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</si>
  <si>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</si>
  <si>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</si>
  <si>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</si>
  <si>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</si>
  <si>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</si>
  <si>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</si>
  <si>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</si>
  <si>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</si>
  <si>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</si>
  <si>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</si>
  <si>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</si>
  <si>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</si>
  <si>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</si>
  <si>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</si>
  <si>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</si>
  <si>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</si>
  <si>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</si>
  <si>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</si>
  <si>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</si>
  <si>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</si>
  <si>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</si>
  <si>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</si>
  <si>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</si>
  <si>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</si>
  <si>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</si>
  <si>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</si>
  <si>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</si>
  <si>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</si>
  <si>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</si>
  <si>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</si>
  <si>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</si>
  <si>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</si>
  <si>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</si>
  <si>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</si>
  <si>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</si>
  <si>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</si>
  <si>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</si>
  <si>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</si>
  <si>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</si>
  <si>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</si>
  <si>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</si>
  <si>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</si>
  <si>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</si>
  <si>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</si>
  <si>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</si>
  <si>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</si>
  <si>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</si>
  <si>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</si>
  <si>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</si>
  <si>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</si>
  <si>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</si>
  <si>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</si>
  <si>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</si>
  <si>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</si>
  <si>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</si>
  <si>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</si>
  <si>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</si>
  <si>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</si>
  <si>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</si>
  <si>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</si>
  <si>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</si>
  <si>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</si>
  <si>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</si>
  <si>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</si>
  <si>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</si>
  <si>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</si>
  <si>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</si>
  <si>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</si>
  <si>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</si>
  <si>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</si>
  <si>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</si>
  <si>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</si>
  <si>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</si>
  <si>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</si>
  <si>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</si>
  <si>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</si>
  <si>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</si>
  <si>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</si>
  <si>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</si>
  <si>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</si>
  <si>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</si>
  <si>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</si>
  <si>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</si>
  <si>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</si>
  <si>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</si>
  <si>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</si>
  <si>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</si>
  <si>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</si>
  <si>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</si>
  <si>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</si>
  <si>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</si>
  <si>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</si>
  <si>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</si>
  <si>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</si>
  <si>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</si>
  <si>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</si>
  <si>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</si>
  <si>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</si>
  <si>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</si>
  <si>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</si>
  <si>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</si>
  <si>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</si>
  <si>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</si>
  <si>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</si>
  <si>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</si>
  <si>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</si>
  <si>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</si>
  <si>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</si>
  <si>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</si>
  <si>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</si>
  <si>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</si>
  <si>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</si>
  <si>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</si>
  <si>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</si>
  <si>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</si>
  <si>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</si>
  <si>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</si>
  <si>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</si>
  <si>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</si>
  <si>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</si>
  <si>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</si>
  <si>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</si>
  <si>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</si>
  <si>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</si>
  <si>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</si>
  <si>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</si>
  <si>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</si>
  <si>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</si>
  <si>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</si>
  <si>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</si>
  <si>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</si>
  <si>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</si>
  <si>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</si>
  <si>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</si>
  <si>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</si>
  <si>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</si>
  <si>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</si>
  <si>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</si>
  <si>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</si>
  <si>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</si>
  <si>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</si>
  <si>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</si>
  <si>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</si>
  <si>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</si>
  <si>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</si>
  <si>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</si>
  <si>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</si>
  <si>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</si>
  <si>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</si>
  <si>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</si>
  <si>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</si>
  <si>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</si>
  <si>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</si>
  <si>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</si>
  <si>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</si>
  <si>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</si>
  <si>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</si>
  <si>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</si>
  <si>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</si>
  <si>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</si>
  <si>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</si>
  <si>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</si>
  <si>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</si>
  <si>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</si>
  <si>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</si>
  <si>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</si>
  <si>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</si>
  <si>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</si>
  <si>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</si>
  <si>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</si>
  <si>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</si>
  <si>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</si>
  <si>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</si>
  <si>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</si>
  <si>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</si>
  <si>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</si>
  <si>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</si>
  <si>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</si>
  <si>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</si>
  <si>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</si>
  <si>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</si>
  <si>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</si>
  <si>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</si>
  <si>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</si>
  <si>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</si>
  <si>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</si>
  <si>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</si>
  <si>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</si>
  <si>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</si>
  <si>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</si>
  <si>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</si>
  <si>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</si>
  <si>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</si>
  <si>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</si>
  <si>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</si>
  <si>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</si>
  <si>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</si>
  <si>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</si>
  <si>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</si>
  <si>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</si>
  <si>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</si>
  <si>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</si>
  <si>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</si>
  <si>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</si>
  <si>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</si>
  <si>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</si>
  <si>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</si>
  <si>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</si>
  <si>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</si>
  <si>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</si>
  <si>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</si>
  <si>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</si>
  <si>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</si>
  <si>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</si>
  <si>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</si>
  <si>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</si>
  <si>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</si>
  <si>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</si>
  <si>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</si>
  <si>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</si>
  <si>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</si>
  <si>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</si>
  <si>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</si>
  <si>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</si>
  <si>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</si>
  <si>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</si>
  <si>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</si>
  <si>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</si>
  <si>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</si>
  <si>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</si>
  <si>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</si>
  <si>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</si>
  <si>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</si>
  <si>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</si>
  <si>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</si>
  <si>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</si>
  <si>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</si>
  <si>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</si>
  <si>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</si>
  <si>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</si>
  <si>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</si>
  <si>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</si>
  <si>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</si>
  <si>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</si>
  <si>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</si>
  <si>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</si>
  <si>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</si>
  <si>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</si>
  <si>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</si>
  <si>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</si>
  <si>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</si>
  <si>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</si>
  <si>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</si>
  <si>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</si>
  <si>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</si>
  <si>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</si>
  <si>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</si>
  <si>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</si>
  <si>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</si>
  <si>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</si>
  <si>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</si>
  <si>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</si>
  <si>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</si>
  <si>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</si>
  <si>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</si>
  <si>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</si>
  <si>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</si>
  <si>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</si>
  <si>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</si>
  <si>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</si>
  <si>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</si>
  <si>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</si>
  <si>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</si>
  <si>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</si>
  <si>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</si>
  <si>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</si>
  <si>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</si>
  <si>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</si>
  <si>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</si>
  <si>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</si>
  <si>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</si>
  <si>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</si>
  <si>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</si>
  <si>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</si>
  <si>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</si>
  <si>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</si>
  <si>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</si>
  <si>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</si>
  <si>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</si>
  <si>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</si>
  <si>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</si>
  <si>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</si>
  <si>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</si>
  <si>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</si>
  <si>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</si>
  <si>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</si>
  <si>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</si>
  <si>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</si>
  <si>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</si>
  <si>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</si>
  <si>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</si>
  <si>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</si>
  <si>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</si>
  <si>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</si>
  <si>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</si>
  <si>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</si>
  <si>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</si>
  <si>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</si>
  <si>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</si>
  <si>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</si>
  <si>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</si>
  <si>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</si>
  <si>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</si>
  <si>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</si>
  <si>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</si>
  <si>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</si>
  <si>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</si>
  <si>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</si>
  <si>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</si>
  <si>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</si>
  <si>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</si>
  <si>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</si>
  <si>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</si>
  <si>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</si>
  <si>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</si>
  <si>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</si>
  <si>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</si>
  <si>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</si>
  <si>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</si>
  <si>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</si>
  <si>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</si>
  <si>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</si>
  <si>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</si>
  <si>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</si>
  <si>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</si>
  <si>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</si>
  <si>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</si>
  <si>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</si>
  <si>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</si>
  <si>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</si>
  <si>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</si>
  <si>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</si>
  <si>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</si>
  <si>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</si>
  <si>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</si>
  <si>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</si>
  <si>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</si>
  <si>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</si>
  <si>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</si>
  <si>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</si>
  <si>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</si>
  <si>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</si>
  <si>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</si>
  <si>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</si>
  <si>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</si>
  <si>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</si>
  <si>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</si>
  <si>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</si>
  <si>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</si>
  <si>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</si>
  <si>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</si>
  <si>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</si>
  <si>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</si>
  <si>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</si>
  <si>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</si>
  <si>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</si>
  <si>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</si>
  <si>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</si>
  <si>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</si>
  <si>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</si>
  <si>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</si>
  <si>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</si>
  <si>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</si>
  <si>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</si>
  <si>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</si>
  <si>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</si>
  <si>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</si>
  <si>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</si>
  <si>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</si>
  <si>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</si>
  <si>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</si>
  <si>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</si>
  <si>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</si>
  <si>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</si>
  <si>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</si>
  <si>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</si>
  <si>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</si>
  <si>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</si>
  <si>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</si>
  <si>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</si>
  <si>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</si>
  <si>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</si>
  <si>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</si>
  <si>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</si>
  <si>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</si>
  <si>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</si>
  <si>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</si>
  <si>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</si>
  <si>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</si>
  <si>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</si>
  <si>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</si>
  <si>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</si>
  <si>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</si>
  <si>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</si>
  <si>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</si>
  <si>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</si>
  <si>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</si>
  <si>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</si>
  <si>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</si>
  <si>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</si>
  <si>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</si>
  <si>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</si>
  <si>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</si>
  <si>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</si>
  <si>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</si>
  <si>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</si>
  <si>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</si>
  <si>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</si>
  <si>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</si>
  <si>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</si>
  <si>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</si>
  <si>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</si>
  <si>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</si>
  <si>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</si>
  <si>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</si>
  <si>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</si>
  <si>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</si>
  <si>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</si>
  <si>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</si>
  <si>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</si>
  <si>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</si>
  <si>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</si>
  <si>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</si>
  <si>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</si>
  <si>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</si>
  <si>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</si>
  <si>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</si>
  <si>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</si>
  <si>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</si>
  <si>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</si>
  <si>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</si>
  <si>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</si>
  <si>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</si>
  <si>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</si>
  <si>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</si>
  <si>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</si>
  <si>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</si>
  <si>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</si>
  <si>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</si>
  <si>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</si>
  <si>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</si>
  <si>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</si>
  <si>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</si>
  <si>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</si>
  <si>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</si>
  <si>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</si>
  <si>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</si>
  <si>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</si>
  <si>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</si>
  <si>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</si>
  <si>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</si>
  <si>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</si>
  <si>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</si>
  <si>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</si>
  <si>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</si>
  <si>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</si>
  <si>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</si>
  <si>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</si>
  <si>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</si>
  <si>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</si>
  <si>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</si>
  <si>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</si>
  <si>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</si>
  <si>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</si>
  <si>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</si>
  <si>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</si>
  <si>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</si>
  <si>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</si>
  <si>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</si>
  <si>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</si>
  <si>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</si>
  <si>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</si>
  <si>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</si>
  <si>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</si>
  <si>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</si>
  <si>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</si>
  <si>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</si>
  <si>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</si>
  <si>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</si>
  <si>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</si>
  <si>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</si>
  <si>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</si>
  <si>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</si>
  <si>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</si>
  <si>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</si>
  <si>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</si>
  <si>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</si>
  <si>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</si>
  <si>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</si>
  <si>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</si>
  <si>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</si>
  <si>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</si>
  <si>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</si>
  <si>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</si>
  <si>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</si>
  <si>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</si>
  <si>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</si>
  <si>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</si>
  <si>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</si>
  <si>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</si>
  <si>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</si>
  <si>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</si>
  <si>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</si>
  <si>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</si>
  <si>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</si>
  <si>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</si>
  <si>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</si>
  <si>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</si>
  <si>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</si>
  <si>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</si>
  <si>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</si>
  <si>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</si>
  <si>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</si>
  <si>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</si>
  <si>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</si>
  <si>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</si>
  <si>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</si>
  <si>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</si>
  <si>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</si>
  <si>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</si>
  <si>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</si>
  <si>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</si>
  <si>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</si>
  <si>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</si>
  <si>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</si>
  <si>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</si>
  <si>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</si>
  <si>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</si>
  <si>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</si>
  <si>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</si>
  <si>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</si>
  <si>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</si>
  <si>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</si>
  <si>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</si>
  <si>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</si>
  <si>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</si>
  <si>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</si>
  <si>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</si>
  <si>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</si>
  <si>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</si>
  <si>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</si>
  <si>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</si>
  <si>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</si>
  <si>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</si>
  <si>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</si>
  <si>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</si>
  <si>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</si>
  <si>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</si>
  <si>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</si>
  <si>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</si>
  <si>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</si>
  <si>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</si>
  <si>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</si>
  <si>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</si>
  <si>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</si>
  <si>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</si>
  <si>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</si>
  <si>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</si>
  <si>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</si>
  <si>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</si>
  <si>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</si>
  <si>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</si>
  <si>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</si>
  <si>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</si>
  <si>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</si>
  <si>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</si>
  <si>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</si>
  <si>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</si>
  <si>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</si>
  <si>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</si>
  <si>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</si>
  <si>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</si>
  <si>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</si>
  <si>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</si>
  <si>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</si>
  <si>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</si>
  <si>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</si>
  <si>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</si>
  <si>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</si>
  <si>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</si>
  <si>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</si>
  <si>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</si>
  <si>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</si>
  <si>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</si>
  <si>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</si>
  <si>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</si>
  <si>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</si>
  <si>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</si>
  <si>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</si>
  <si>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</si>
  <si>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</si>
  <si>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</si>
  <si>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</si>
  <si>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</si>
  <si>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</si>
  <si>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</si>
  <si>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</si>
  <si>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</si>
  <si>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</si>
  <si>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</si>
  <si>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</si>
  <si>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</si>
  <si>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</si>
  <si>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</si>
  <si>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</si>
  <si>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</si>
  <si>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</si>
  <si>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</si>
  <si>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</si>
  <si>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</si>
  <si>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</si>
  <si>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</si>
  <si>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</si>
  <si>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</si>
  <si>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</si>
  <si>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</si>
  <si>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</si>
  <si>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</si>
  <si>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</si>
  <si>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</si>
  <si>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</si>
  <si>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</si>
  <si>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</si>
  <si>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</si>
  <si>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</si>
  <si>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</si>
  <si>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</si>
  <si>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</si>
  <si>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</si>
  <si>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</si>
  <si>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</si>
  <si>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</si>
  <si>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</si>
  <si>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</si>
  <si>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</si>
  <si>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</si>
  <si>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</si>
  <si>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</si>
  <si>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</si>
  <si>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</si>
  <si>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</si>
  <si>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</si>
  <si>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</si>
  <si>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</si>
  <si>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</si>
  <si>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</si>
  <si>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</si>
  <si>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</si>
  <si>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</si>
  <si>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</si>
  <si>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</si>
  <si>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</si>
  <si>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</si>
  <si>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</si>
  <si>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</si>
  <si>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</si>
  <si>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</si>
  <si>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</si>
  <si>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</si>
  <si>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</si>
  <si>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</si>
  <si>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</si>
  <si>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</si>
  <si>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</si>
  <si>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</si>
  <si>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</si>
  <si>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</si>
  <si>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</si>
  <si>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</si>
  <si>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</si>
  <si>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</si>
  <si>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</si>
  <si>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</si>
  <si>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</si>
  <si>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</si>
  <si>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</si>
  <si>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</si>
  <si>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</si>
  <si>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</si>
  <si>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</si>
  <si>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</si>
  <si>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</si>
  <si>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</si>
  <si>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</si>
  <si>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</si>
  <si>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</si>
  <si>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</si>
  <si>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</si>
  <si>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</si>
  <si>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</si>
  <si>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</si>
  <si>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</si>
  <si>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</si>
  <si>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</si>
  <si>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</si>
  <si>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</si>
  <si>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</si>
  <si>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</si>
  <si>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</si>
  <si>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</si>
  <si>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</si>
  <si>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</si>
  <si>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</si>
  <si>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</si>
  <si>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</si>
  <si>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</si>
  <si>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</si>
  <si>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</si>
  <si>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</si>
  <si>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</si>
  <si>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</si>
  <si>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</si>
  <si>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</si>
  <si>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</si>
  <si>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</si>
  <si>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</si>
  <si>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</si>
  <si>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</si>
  <si>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</si>
  <si>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</si>
  <si>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</si>
  <si>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</si>
  <si>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</si>
  <si>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</si>
  <si>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</si>
  <si>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</si>
  <si>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</si>
  <si>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</si>
  <si>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</si>
  <si>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</si>
  <si>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</si>
  <si>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</si>
  <si>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</si>
  <si>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</si>
  <si>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</si>
  <si>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</si>
  <si>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</si>
  <si>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</si>
  <si>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</si>
  <si>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</si>
  <si>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</si>
  <si>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</si>
  <si>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</si>
  <si>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</si>
  <si>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</si>
  <si>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</si>
  <si>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</si>
  <si>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</si>
  <si>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</si>
  <si>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</si>
  <si>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</si>
  <si>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</si>
  <si>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</si>
  <si>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</si>
  <si>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</si>
  <si>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</si>
  <si>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</si>
  <si>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</si>
  <si>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</si>
  <si>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</si>
  <si>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</si>
  <si>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</si>
  <si>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</si>
  <si>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</si>
  <si>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</si>
  <si>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</si>
  <si>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</si>
  <si>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</si>
  <si>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</si>
  <si>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</si>
  <si>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</si>
  <si>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</si>
  <si>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</si>
  <si>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</si>
  <si>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</si>
  <si>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</si>
  <si>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</si>
  <si>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</si>
  <si>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</si>
  <si>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</si>
  <si>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</si>
  <si>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</si>
  <si>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</si>
  <si>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</si>
  <si>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</si>
  <si>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</si>
  <si>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</si>
  <si>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</si>
  <si>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</si>
  <si>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</si>
  <si>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</si>
  <si>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</si>
  <si>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</si>
  <si>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</si>
  <si>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</si>
  <si>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</si>
  <si>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</si>
  <si>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</si>
  <si>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</si>
  <si>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</si>
  <si>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</si>
  <si>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</si>
  <si>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</si>
  <si>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</si>
  <si>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</si>
  <si>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</si>
  <si>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</si>
  <si>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</si>
  <si>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</si>
  <si>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</si>
  <si>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</si>
  <si>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</si>
  <si>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</si>
  <si>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</si>
  <si>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</si>
  <si>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</si>
  <si>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</si>
  <si>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</si>
  <si>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</si>
  <si>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</si>
  <si>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</si>
  <si>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</si>
  <si>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</si>
  <si>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</si>
  <si>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</si>
  <si>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</si>
  <si>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</si>
  <si>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</si>
  <si>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</si>
  <si>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</si>
  <si>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</si>
  <si>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</si>
  <si>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</si>
  <si>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</si>
  <si>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</si>
  <si>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</si>
  <si>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</si>
  <si>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</si>
  <si>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</si>
  <si>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</si>
  <si>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</si>
  <si>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</si>
  <si>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</si>
  <si>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</si>
  <si>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</si>
  <si>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</si>
  <si>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</si>
  <si>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</si>
  <si>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</si>
  <si>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</si>
  <si>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</si>
  <si>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</si>
  <si>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</si>
  <si>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</si>
  <si>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</si>
  <si>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</si>
  <si>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</si>
  <si>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</si>
  <si>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</si>
  <si>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</si>
  <si>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</si>
  <si>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</si>
  <si>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</si>
  <si>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</si>
  <si>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</si>
  <si>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</si>
  <si>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</si>
  <si>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</si>
  <si>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</si>
  <si>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</si>
  <si>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</si>
  <si>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</si>
  <si>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</si>
  <si>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</si>
  <si>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</si>
  <si>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</si>
  <si>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</si>
  <si>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</si>
  <si>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</si>
  <si>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</si>
  <si>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</si>
  <si>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</si>
  <si>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</si>
  <si>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</si>
  <si>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</si>
  <si>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</si>
  <si>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</si>
  <si>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</si>
  <si>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</si>
  <si>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</si>
  <si>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</si>
  <si>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</si>
  <si>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</si>
  <si>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</si>
  <si>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</si>
  <si>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</si>
  <si>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</si>
  <si>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</si>
  <si>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</si>
  <si>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</si>
  <si>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</si>
  <si>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</si>
  <si>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</si>
  <si>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</si>
  <si>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</si>
  <si>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</si>
  <si>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</si>
  <si>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</si>
  <si>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</si>
  <si>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</si>
  <si>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</si>
  <si>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</si>
  <si>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</si>
  <si>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</si>
  <si>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</si>
  <si>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</si>
  <si>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</si>
  <si>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</si>
  <si>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</si>
  <si>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</si>
  <si>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</si>
  <si>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</si>
  <si>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</si>
  <si>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</si>
  <si>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</si>
  <si>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</si>
  <si>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</si>
  <si>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</si>
  <si>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</si>
  <si>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</si>
  <si>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</si>
  <si>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</si>
  <si>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</si>
  <si>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</si>
  <si>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</si>
  <si>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</si>
  <si>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</si>
  <si>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</si>
  <si>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</si>
  <si>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</si>
  <si>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</si>
  <si>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</si>
  <si>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</si>
  <si>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</si>
  <si>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</si>
  <si>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</si>
  <si>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</si>
  <si>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</si>
  <si>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</si>
  <si>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</si>
  <si>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</si>
  <si>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</si>
  <si>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</si>
  <si>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</si>
  <si>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</si>
  <si>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</si>
  <si>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</si>
  <si>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</si>
  <si>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</si>
  <si>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</si>
  <si>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</si>
  <si>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</si>
  <si>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</si>
  <si>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</si>
  <si>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</si>
  <si>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</si>
  <si>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</si>
  <si>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</si>
  <si>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</si>
  <si>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</si>
  <si>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</si>
  <si>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</si>
  <si>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</si>
  <si>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</si>
  <si>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</si>
  <si>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</si>
  <si>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</si>
  <si>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</si>
  <si>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</si>
  <si>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</si>
  <si>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</si>
  <si>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</si>
  <si>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</si>
  <si>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</si>
  <si>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</si>
  <si>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</si>
  <si>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</si>
  <si>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</si>
  <si>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</si>
  <si>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</si>
  <si>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</si>
  <si>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</si>
  <si>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</si>
  <si>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</si>
  <si>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</si>
  <si>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</si>
  <si>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</si>
  <si>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</si>
  <si>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</si>
  <si>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</si>
  <si>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</si>
  <si>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</si>
  <si>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</si>
  <si>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</si>
  <si>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</si>
  <si>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</si>
  <si>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</si>
  <si>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</si>
  <si>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</si>
  <si>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</si>
  <si>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</si>
  <si>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</si>
  <si>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</si>
  <si>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</si>
  <si>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</si>
  <si>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</si>
  <si>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</si>
  <si>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</si>
  <si>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</si>
  <si>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</si>
  <si>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</si>
  <si>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</si>
  <si>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</si>
  <si>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</si>
  <si>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</si>
  <si>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</si>
  <si>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</si>
  <si>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</si>
  <si>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</si>
  <si>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</si>
  <si>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</si>
  <si>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</si>
  <si>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</si>
  <si>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</si>
  <si>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</si>
  <si>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</si>
  <si>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</si>
  <si>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</si>
  <si>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</si>
  <si>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</si>
  <si>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</si>
  <si>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</si>
  <si>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</si>
  <si>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</si>
  <si>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</si>
  <si>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</si>
  <si>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</si>
  <si>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</si>
  <si>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</si>
  <si>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</si>
  <si>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</si>
  <si>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</si>
  <si>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</si>
  <si>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</si>
  <si>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</si>
  <si>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</si>
  <si>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</si>
  <si>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</si>
  <si>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</si>
  <si>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</si>
  <si>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</si>
  <si>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</si>
  <si>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</si>
  <si>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</si>
  <si>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</si>
  <si>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</si>
  <si>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</si>
  <si>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</si>
  <si>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</si>
  <si>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</si>
  <si>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</si>
  <si>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</si>
  <si>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</si>
  <si>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</si>
  <si>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</si>
  <si>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</si>
  <si>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</si>
  <si>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</si>
  <si>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</si>
  <si>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</si>
  <si>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</si>
  <si>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</si>
  <si>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</si>
  <si>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</si>
  <si>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</si>
  <si>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</si>
  <si>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</si>
  <si>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</si>
  <si>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</si>
  <si>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</si>
  <si>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</si>
  <si>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</si>
  <si>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</si>
  <si>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</si>
  <si>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</si>
  <si>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</si>
  <si>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</si>
  <si>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</si>
  <si>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</si>
  <si>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</si>
  <si>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</si>
  <si>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</si>
  <si>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</si>
  <si>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</si>
  <si>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</si>
  <si>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</si>
  <si>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</si>
  <si>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</si>
  <si>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</si>
  <si>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</si>
  <si>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</si>
  <si>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</si>
  <si>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</si>
  <si>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</si>
  <si>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</si>
  <si>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</si>
  <si>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</si>
  <si>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</si>
  <si>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</si>
  <si>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</si>
  <si>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</si>
  <si>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</si>
  <si>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</si>
  <si>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</si>
  <si>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</si>
  <si>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</si>
  <si>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</si>
  <si>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</si>
  <si>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</si>
  <si>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</si>
  <si>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</si>
  <si>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</si>
  <si>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</si>
  <si>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</si>
  <si>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</si>
  <si>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</si>
  <si>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</si>
  <si>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</si>
  <si>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</si>
  <si>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</si>
  <si>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</si>
  <si>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</si>
  <si>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</si>
  <si>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</si>
  <si>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</si>
  <si>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</si>
  <si>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</si>
  <si>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</si>
  <si>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</si>
  <si>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</si>
  <si>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</si>
  <si>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</si>
  <si>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</si>
  <si>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</si>
  <si>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</si>
  <si>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</si>
  <si>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</si>
  <si>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</si>
  <si>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</si>
  <si>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</si>
  <si>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</si>
  <si>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</si>
  <si>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</si>
  <si>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</si>
  <si>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</si>
  <si>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</si>
  <si>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</si>
  <si>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</si>
  <si>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</si>
  <si>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</si>
  <si>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</si>
  <si>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</si>
  <si>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</si>
  <si>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</si>
  <si>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</si>
  <si>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</si>
  <si>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</si>
  <si>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</si>
  <si>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</si>
  <si>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</si>
  <si>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</si>
  <si>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</si>
  <si>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</si>
  <si>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</si>
  <si>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</si>
  <si>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</si>
  <si>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</si>
  <si>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</si>
  <si>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</si>
  <si>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</si>
  <si>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</si>
  <si>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</si>
  <si>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</si>
  <si>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</si>
  <si>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</si>
  <si>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</si>
  <si>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</si>
  <si>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</si>
  <si>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</si>
  <si>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</si>
  <si>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</si>
  <si>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</si>
  <si>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</si>
  <si>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</si>
  <si>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</si>
  <si>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</si>
  <si>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</si>
  <si>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</si>
  <si>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</si>
  <si>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</si>
  <si>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</si>
  <si>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</si>
  <si>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</si>
  <si>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</si>
  <si>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</si>
  <si>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</si>
  <si>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</si>
  <si>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</si>
  <si>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</si>
  <si>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</si>
  <si>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</si>
  <si>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</si>
  <si>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</si>
  <si>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</si>
  <si>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</si>
  <si>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</si>
  <si>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</si>
  <si>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</si>
  <si>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</si>
  <si>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</si>
  <si>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</si>
  <si>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</si>
  <si>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</si>
  <si>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</si>
  <si>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</si>
  <si>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</si>
  <si>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</si>
  <si>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</si>
  <si>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</si>
  <si>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</si>
  <si>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</si>
  <si>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</si>
  <si>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</si>
  <si>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</si>
  <si>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</si>
  <si>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</si>
  <si>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</si>
  <si>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</si>
  <si>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</si>
  <si>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</si>
  <si>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</si>
  <si>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</si>
  <si>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</si>
  <si>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</si>
  <si>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</si>
  <si>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</si>
  <si>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</si>
  <si>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</si>
  <si>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</si>
  <si>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</si>
  <si>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</si>
  <si>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</si>
  <si>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</si>
  <si>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</si>
  <si>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</si>
  <si>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</si>
  <si>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</si>
  <si>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</si>
  <si>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</si>
  <si>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</si>
  <si>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</si>
  <si>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</si>
  <si>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</si>
  <si>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</si>
  <si>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</si>
  <si>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</si>
  <si>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</si>
  <si>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</si>
  <si>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</si>
  <si>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</si>
  <si>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</si>
  <si>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</si>
  <si>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</si>
  <si>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</si>
  <si>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</si>
  <si>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</si>
  <si>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</si>
  <si>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</si>
  <si>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</si>
  <si>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</si>
  <si>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</si>
  <si>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</si>
  <si>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</si>
  <si>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</si>
  <si>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</si>
  <si>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</si>
  <si>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</si>
  <si>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</si>
  <si>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</si>
  <si>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</si>
  <si>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</si>
  <si>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</si>
  <si>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</si>
  <si>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</si>
  <si>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</si>
  <si>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</si>
  <si>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</si>
  <si>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</si>
  <si>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</si>
  <si>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</si>
  <si>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</si>
  <si>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</si>
  <si>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</si>
  <si>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</si>
  <si>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</si>
  <si>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</si>
  <si>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</si>
  <si>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</si>
  <si>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</si>
  <si>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</si>
  <si>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</si>
  <si>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</si>
  <si>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</si>
  <si>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</si>
  <si>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</si>
  <si>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</si>
  <si>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</si>
  <si>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</si>
  <si>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</si>
  <si>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</si>
  <si>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</si>
  <si>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</si>
  <si>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</si>
  <si>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</si>
  <si>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</si>
  <si>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</si>
  <si>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</si>
  <si>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</si>
  <si>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</si>
  <si>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</si>
  <si>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</si>
  <si>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</si>
  <si>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</si>
  <si>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</si>
  <si>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</si>
  <si>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</si>
  <si>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</si>
  <si>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</si>
  <si>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</si>
  <si>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</si>
  <si>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</si>
  <si>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</si>
  <si>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</si>
  <si>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</si>
  <si>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</si>
  <si>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</si>
  <si>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</si>
  <si>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</si>
  <si>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</si>
  <si>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</si>
  <si>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</si>
  <si>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</si>
  <si>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</si>
  <si>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</si>
  <si>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</si>
  <si>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</si>
  <si>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</si>
  <si>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</si>
  <si>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</si>
  <si>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</si>
  <si>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</si>
  <si>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</si>
  <si>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</si>
  <si>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</si>
  <si>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</si>
  <si>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</si>
  <si>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</si>
  <si>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</si>
  <si>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</si>
  <si>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</si>
  <si>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</si>
  <si>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</si>
  <si>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</si>
  <si>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</si>
  <si>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</si>
  <si>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</si>
  <si>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</si>
  <si>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</si>
  <si>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</si>
  <si>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</si>
  <si>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</si>
  <si>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</si>
  <si>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</si>
  <si>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</si>
  <si>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</si>
  <si>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</si>
  <si>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</si>
  <si>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</si>
  <si>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</si>
  <si>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</si>
  <si>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</si>
  <si>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</si>
  <si>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</si>
  <si>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</si>
  <si>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</si>
  <si>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</si>
  <si>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</si>
  <si>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</si>
  <si>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</si>
  <si>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</si>
  <si>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</si>
  <si>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</si>
  <si>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</si>
  <si>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</si>
  <si>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</si>
  <si>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</si>
  <si>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</si>
  <si>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</si>
  <si>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</si>
  <si>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</si>
  <si>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</si>
  <si>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</si>
  <si>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</si>
  <si>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</si>
  <si>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</si>
  <si>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</si>
  <si>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</si>
  <si>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</si>
  <si>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</si>
  <si>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</si>
  <si>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</si>
  <si>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</si>
  <si>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</si>
  <si>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</si>
  <si>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</si>
  <si>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</si>
  <si>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</si>
  <si>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</si>
  <si>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</si>
  <si>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</si>
  <si>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</si>
  <si>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</si>
  <si>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</si>
  <si>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</si>
  <si>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</si>
  <si>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</si>
  <si>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</si>
  <si>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</si>
  <si>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</si>
  <si>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</si>
  <si>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</si>
  <si>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</si>
  <si>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</si>
  <si>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</si>
  <si>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</si>
  <si>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</si>
  <si>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</si>
  <si>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</si>
  <si>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</si>
  <si>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</si>
  <si>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</si>
  <si>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</si>
  <si>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</si>
  <si>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</si>
  <si>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</si>
  <si>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</si>
  <si>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</si>
  <si>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</si>
  <si>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</si>
  <si>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</si>
  <si>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</si>
  <si>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</si>
  <si>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</si>
  <si>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</si>
  <si>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</si>
  <si>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</si>
  <si>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</si>
  <si>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</si>
  <si>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</si>
  <si>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</si>
  <si>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</si>
  <si>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</si>
  <si>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</si>
  <si>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</si>
  <si>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</si>
  <si>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</si>
  <si>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</si>
  <si>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</si>
  <si>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</si>
  <si>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</si>
  <si>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</si>
  <si>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</si>
  <si>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</si>
  <si>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</si>
  <si>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</si>
  <si>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</si>
  <si>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</si>
  <si>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</si>
  <si>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</si>
  <si>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</si>
  <si>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</si>
  <si>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</si>
  <si>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</si>
  <si>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</si>
  <si>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</si>
  <si>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</si>
  <si>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</si>
  <si>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</si>
  <si>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</si>
  <si>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</si>
  <si>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</si>
  <si>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</si>
  <si>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</si>
  <si>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</si>
  <si>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</si>
  <si>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</si>
  <si>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</si>
  <si>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</si>
  <si>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</si>
  <si>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</si>
  <si>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</si>
  <si>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</si>
  <si>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</si>
  <si>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</si>
  <si>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</si>
  <si>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</si>
  <si>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</si>
  <si>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</si>
  <si>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</si>
  <si>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</si>
  <si>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</si>
  <si>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</si>
  <si>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</si>
  <si>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</si>
  <si>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</si>
  <si>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</si>
  <si>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</si>
  <si>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</si>
  <si>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</si>
  <si>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</si>
  <si>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</si>
  <si>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</si>
  <si>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</si>
  <si>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</si>
  <si>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</si>
  <si>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</si>
  <si>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</si>
  <si>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</si>
  <si>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</si>
  <si>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</si>
  <si>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</si>
  <si>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</si>
  <si>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</si>
  <si>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</si>
  <si>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</si>
  <si>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</si>
  <si>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</si>
  <si>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</si>
  <si>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</si>
  <si>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</si>
  <si>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</si>
  <si>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</si>
  <si>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</si>
  <si>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</si>
  <si>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</si>
  <si>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</si>
  <si>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</si>
  <si>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</si>
  <si>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</si>
  <si>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</si>
  <si>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</si>
  <si>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</si>
  <si>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</si>
  <si>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</si>
  <si>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</si>
  <si>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</si>
  <si>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</si>
  <si>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</si>
  <si>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</si>
  <si>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</si>
  <si>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</si>
  <si>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</si>
  <si>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</si>
  <si>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</si>
  <si>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</si>
  <si>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</si>
  <si>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</si>
  <si>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</si>
  <si>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</si>
  <si>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</si>
  <si>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</si>
  <si>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</si>
  <si>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</si>
  <si>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</si>
  <si>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</si>
  <si>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</si>
  <si>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</si>
  <si>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</si>
  <si>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</si>
  <si>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</si>
  <si>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</si>
  <si>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</si>
  <si>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</si>
  <si>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</si>
  <si>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</si>
  <si>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</si>
  <si>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</si>
  <si>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</si>
  <si>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</si>
  <si>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</si>
  <si>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</si>
  <si>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</si>
  <si>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</si>
  <si>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</si>
  <si>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</si>
  <si>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</si>
  <si>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</si>
  <si>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</si>
  <si>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</si>
  <si>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</si>
  <si>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</si>
  <si>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</si>
  <si>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</si>
  <si>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</si>
  <si>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</si>
  <si>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</si>
  <si>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</si>
  <si>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</si>
  <si>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</si>
  <si>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</si>
  <si>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</si>
  <si>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</si>
  <si>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</si>
  <si>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</si>
  <si>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</si>
  <si>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</si>
  <si>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</si>
  <si>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</si>
  <si>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</si>
  <si>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</si>
  <si>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</si>
  <si>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</si>
  <si>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</si>
  <si>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</si>
  <si>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</si>
  <si>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</si>
  <si>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</si>
  <si>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</si>
  <si>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</si>
  <si>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</si>
  <si>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</si>
  <si>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</si>
  <si>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</si>
  <si>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</si>
  <si>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</si>
  <si>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</si>
  <si>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</si>
  <si>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</si>
  <si>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</si>
  <si>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</si>
  <si>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</si>
  <si>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</si>
  <si>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</si>
  <si>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</si>
  <si>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</si>
  <si>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</si>
  <si>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</si>
  <si>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</si>
  <si>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</si>
  <si>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</si>
  <si>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</si>
  <si>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</si>
  <si>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</si>
  <si>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</si>
  <si>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</si>
  <si>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</si>
  <si>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</si>
  <si>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</si>
  <si>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</si>
  <si>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</si>
  <si>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</si>
  <si>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</si>
  <si>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</si>
  <si>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</si>
  <si>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</si>
  <si>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</si>
  <si>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</si>
  <si>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</si>
  <si>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</si>
  <si>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</si>
  <si>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</si>
  <si>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</si>
  <si>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</si>
  <si>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</si>
  <si>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</si>
  <si>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</si>
  <si>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</si>
  <si>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</si>
  <si>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</si>
  <si>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</si>
  <si>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</si>
  <si>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</si>
  <si>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</si>
  <si>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</si>
  <si>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</si>
  <si>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</si>
  <si>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</si>
  <si>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</si>
  <si>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</si>
  <si>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</si>
  <si>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</si>
  <si>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</si>
  <si>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</si>
  <si>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</si>
  <si>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</si>
  <si>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</si>
  <si>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</si>
  <si>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</si>
  <si>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</si>
  <si>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</si>
  <si>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</si>
  <si>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</si>
  <si>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</si>
  <si>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</si>
  <si>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</si>
  <si>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</si>
  <si>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</si>
  <si>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</si>
  <si>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</si>
  <si>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</si>
  <si>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</si>
  <si>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</si>
  <si>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</si>
  <si>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</si>
  <si>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</si>
  <si>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</si>
  <si>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</si>
  <si>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</si>
  <si>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</si>
  <si>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</si>
  <si>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</si>
  <si>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</si>
  <si>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</si>
  <si>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</si>
  <si>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</si>
  <si>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</si>
  <si>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</si>
  <si>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</si>
  <si>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</si>
  <si>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</si>
  <si>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</si>
  <si>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</si>
  <si>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</si>
  <si>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</si>
  <si>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</si>
  <si>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</si>
  <si>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</si>
  <si>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</si>
  <si>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</si>
  <si>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</si>
  <si>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</si>
  <si>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</si>
  <si>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</si>
  <si>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</si>
  <si>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</si>
  <si>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</si>
  <si>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</si>
  <si>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</si>
  <si>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</si>
  <si>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</si>
  <si>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</si>
  <si>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</si>
  <si>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</si>
  <si>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</si>
  <si>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</si>
  <si>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</si>
  <si>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</si>
  <si>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</si>
  <si>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</si>
  <si>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</si>
  <si>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</si>
  <si>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</si>
  <si>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</si>
  <si>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</si>
  <si>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</si>
  <si>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</si>
  <si>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</si>
  <si>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</si>
  <si>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</si>
  <si>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</si>
  <si>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</si>
  <si>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</si>
  <si>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</si>
  <si>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</si>
  <si>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</si>
  <si>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</si>
  <si>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</si>
  <si>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</si>
  <si>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</si>
  <si>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</si>
  <si>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</si>
  <si>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</si>
  <si>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</si>
  <si>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</si>
  <si>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</si>
  <si>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</si>
  <si>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</si>
  <si>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</si>
  <si>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</si>
  <si>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</si>
  <si>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</si>
  <si>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</si>
  <si>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</si>
  <si>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</si>
  <si>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</si>
  <si>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</si>
  <si>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</si>
  <si>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</si>
  <si>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</si>
  <si>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</si>
  <si>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</si>
  <si>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</si>
  <si>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</si>
  <si>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</si>
  <si>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</si>
  <si>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</si>
  <si>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</si>
  <si>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</si>
  <si>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</si>
  <si>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</si>
  <si>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</si>
  <si>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</si>
  <si>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</si>
  <si>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</si>
  <si>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</si>
  <si>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</si>
  <si>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</si>
  <si>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</si>
  <si>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</si>
  <si>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</si>
  <si>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</si>
  <si>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</si>
  <si>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</si>
  <si>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</si>
  <si>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</si>
  <si>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</si>
  <si>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</si>
  <si>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</si>
  <si>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</si>
  <si>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</si>
  <si>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</si>
  <si>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</si>
  <si>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</si>
  <si>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</si>
  <si>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</si>
  <si>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</si>
  <si>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</si>
  <si>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</si>
  <si>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</si>
  <si>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</si>
  <si>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</si>
  <si>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</si>
  <si>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</si>
  <si>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</si>
  <si>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</si>
  <si>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</si>
  <si>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</si>
  <si>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</si>
  <si>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</si>
  <si>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</si>
  <si>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</si>
  <si>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</si>
  <si>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</si>
  <si>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</si>
  <si>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</si>
  <si>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</si>
  <si>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</si>
  <si>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</si>
  <si>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</si>
  <si>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</si>
  <si>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</si>
  <si>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</si>
  <si>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</si>
  <si>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</si>
  <si>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</si>
  <si>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</si>
  <si>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</si>
  <si>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</si>
  <si>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</si>
  <si>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</si>
  <si>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</si>
  <si>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</si>
  <si>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</si>
  <si>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</si>
  <si>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</si>
  <si>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</si>
  <si>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</si>
  <si>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</si>
  <si>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</si>
  <si>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</si>
  <si>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</si>
  <si>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</si>
  <si>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</si>
  <si>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</si>
  <si>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</si>
  <si>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</si>
  <si>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</si>
  <si>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</si>
  <si>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</si>
  <si>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</si>
  <si>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</si>
  <si>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</si>
  <si>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</si>
  <si>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</si>
  <si>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</si>
  <si>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</si>
  <si>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</si>
  <si>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</si>
  <si>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</si>
  <si>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</si>
  <si>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</si>
  <si>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</si>
  <si>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</si>
  <si>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</si>
  <si>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</si>
  <si>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</si>
  <si>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</si>
  <si>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</si>
  <si>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</si>
  <si>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</si>
  <si>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</si>
  <si>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</si>
  <si>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</si>
  <si>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</si>
  <si>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</si>
  <si>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</si>
  <si>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</si>
  <si>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</si>
  <si>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</si>
  <si>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</si>
  <si>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</si>
  <si>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</si>
  <si>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</si>
  <si>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</si>
  <si>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</si>
  <si>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</si>
  <si>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</si>
  <si>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</si>
  <si>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</si>
  <si>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</si>
  <si>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</si>
  <si>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</si>
  <si>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</si>
  <si>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</si>
  <si>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</si>
  <si>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</si>
  <si>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</si>
  <si>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</si>
  <si>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</si>
  <si>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</si>
  <si>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</si>
  <si>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</si>
  <si>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</si>
  <si>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</si>
  <si>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</si>
  <si>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</si>
  <si>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</si>
  <si>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</si>
  <si>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</si>
  <si>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</si>
  <si>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</si>
  <si>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</si>
  <si>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</si>
  <si>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</si>
  <si>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</si>
  <si>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</si>
  <si>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</si>
  <si>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</si>
  <si>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</si>
  <si>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</si>
  <si>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</si>
  <si>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</si>
  <si>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</si>
  <si>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</si>
  <si>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</si>
  <si>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</si>
  <si>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</si>
  <si>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</si>
  <si>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</si>
  <si>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</si>
  <si>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</si>
  <si>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</si>
  <si>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</si>
  <si>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</si>
  <si>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</si>
  <si>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</si>
  <si>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</si>
  <si>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</si>
  <si>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</si>
  <si>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</si>
  <si>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</si>
  <si>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</si>
  <si>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</si>
  <si>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</si>
  <si>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</si>
  <si>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</si>
  <si>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</si>
  <si>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</si>
  <si>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</si>
  <si>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</si>
  <si>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</si>
  <si>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</si>
  <si>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</si>
  <si>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</si>
  <si>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</si>
  <si>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</si>
  <si>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</si>
  <si>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</si>
  <si>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</si>
  <si>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</si>
  <si>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</si>
  <si>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</si>
  <si>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</si>
  <si>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</si>
  <si>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</si>
  <si>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</si>
  <si>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</si>
  <si>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</si>
  <si>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</si>
  <si>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</si>
  <si>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</si>
  <si>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</si>
  <si>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</si>
  <si>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</si>
  <si>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</si>
  <si>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</si>
  <si>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</si>
  <si>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</si>
  <si>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</si>
  <si>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</si>
  <si>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</si>
  <si>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</si>
  <si>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</si>
  <si>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</si>
  <si>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</si>
  <si>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</si>
  <si>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</si>
  <si>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</si>
  <si>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</si>
  <si>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</si>
  <si>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</si>
  <si>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</si>
  <si>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</si>
  <si>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</si>
  <si>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</si>
  <si>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</si>
  <si>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</si>
  <si>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</si>
  <si>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</si>
  <si>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</si>
  <si>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</si>
  <si>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</si>
  <si>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</si>
  <si>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</si>
  <si>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</si>
  <si>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</si>
  <si>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</si>
  <si>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</si>
  <si>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</si>
  <si>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</si>
  <si>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</si>
  <si>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</si>
  <si>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</si>
  <si>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</si>
  <si>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</si>
  <si>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</si>
  <si>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</si>
  <si>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</si>
  <si>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</si>
  <si>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</si>
  <si>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</si>
  <si>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</si>
  <si>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</si>
  <si>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</si>
  <si>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</si>
  <si>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</si>
  <si>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</si>
  <si>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</si>
  <si>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</si>
  <si>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</si>
  <si>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</si>
  <si>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</si>
  <si>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</si>
  <si>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</si>
  <si>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</si>
  <si>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</si>
  <si>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</si>
  <si>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</si>
  <si>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</si>
  <si>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</si>
  <si>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</si>
  <si>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</si>
  <si>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</si>
  <si>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</si>
  <si>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</si>
  <si>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</si>
  <si>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</si>
  <si>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</si>
  <si>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</si>
  <si>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</si>
  <si>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</si>
  <si>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</si>
  <si>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</si>
  <si>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</si>
  <si>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</si>
  <si>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</si>
  <si>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</si>
  <si>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</si>
  <si>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</si>
  <si>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</si>
  <si>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</si>
  <si>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</si>
  <si>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</si>
  <si>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</si>
  <si>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</si>
  <si>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</si>
  <si>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</si>
  <si>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</si>
  <si>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</si>
  <si>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</si>
  <si>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</si>
  <si>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</si>
  <si>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</si>
  <si>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</si>
  <si>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</si>
  <si>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</si>
  <si>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</si>
  <si>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</si>
  <si>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</si>
  <si>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</si>
  <si>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</si>
  <si>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</si>
  <si>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</si>
  <si>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</si>
  <si>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</si>
  <si>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</si>
  <si>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</si>
  <si>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</si>
  <si>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</si>
  <si>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</si>
  <si>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</si>
  <si>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</si>
  <si>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</si>
  <si>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</si>
  <si>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</si>
  <si>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</si>
  <si>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</si>
  <si>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</si>
  <si>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</si>
  <si>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</si>
  <si>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</si>
  <si>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</si>
  <si>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</si>
  <si>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</si>
  <si>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</si>
  <si>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</si>
  <si>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</si>
  <si>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</si>
  <si>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</si>
  <si>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</si>
  <si>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</si>
  <si>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</si>
  <si>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</si>
  <si>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</si>
  <si>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</si>
  <si>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</si>
  <si>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</si>
  <si>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</si>
  <si>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</si>
  <si>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</si>
  <si>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</si>
  <si>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</si>
  <si>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</si>
  <si>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</si>
  <si>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</si>
  <si>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</si>
  <si>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</si>
  <si>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</si>
  <si>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</si>
  <si>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</si>
  <si>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</si>
  <si>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</si>
  <si>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</si>
  <si>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</si>
  <si>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</si>
  <si>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</si>
  <si>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</si>
  <si>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</si>
  <si>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</si>
  <si>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</si>
  <si>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</si>
  <si>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</si>
  <si>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</si>
  <si>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</si>
  <si>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</si>
  <si>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</si>
  <si>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</si>
  <si>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</si>
  <si>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</si>
  <si>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</si>
  <si>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</si>
  <si>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</si>
  <si>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</si>
  <si>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</si>
  <si>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</si>
  <si>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</si>
  <si>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</si>
  <si>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</si>
  <si>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</si>
  <si>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</si>
  <si>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</si>
  <si>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</si>
  <si>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</si>
  <si>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</si>
  <si>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</si>
  <si>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</si>
  <si>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</si>
  <si>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</si>
  <si>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</si>
  <si>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</si>
  <si>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</si>
  <si>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</si>
  <si>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</si>
  <si>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</si>
  <si>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</si>
  <si>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</si>
  <si>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</si>
  <si>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</si>
  <si>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</si>
  <si>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</si>
  <si>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</si>
  <si>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</si>
  <si>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</si>
  <si>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</si>
  <si>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</si>
  <si>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</si>
  <si>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</si>
  <si>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</si>
  <si>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</si>
  <si>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</si>
  <si>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</si>
  <si>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</si>
  <si>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</si>
  <si>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</si>
  <si>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</si>
  <si>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</si>
  <si>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</si>
  <si>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</si>
  <si>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</si>
  <si>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</si>
  <si>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</si>
  <si>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</si>
  <si>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</si>
  <si>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</si>
  <si>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</si>
  <si>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</si>
  <si>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</si>
  <si>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</si>
  <si>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</si>
  <si>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</si>
  <si>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</si>
  <si>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</si>
  <si>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</si>
  <si>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</si>
  <si>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</si>
  <si>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</si>
  <si>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</si>
  <si>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</si>
  <si>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</si>
  <si>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</si>
  <si>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</si>
  <si>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</si>
  <si>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</si>
  <si>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</si>
  <si>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</si>
  <si>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</si>
  <si>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</si>
  <si>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</si>
  <si>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</si>
  <si>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</si>
  <si>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</si>
  <si>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</si>
  <si>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</si>
  <si>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</si>
  <si>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</si>
  <si>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</si>
  <si>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</si>
  <si>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</si>
  <si>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</si>
  <si>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</si>
  <si>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</si>
  <si>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</si>
  <si>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</si>
  <si>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</si>
  <si>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</si>
  <si>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</si>
  <si>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</si>
  <si>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</si>
  <si>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</si>
  <si>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</si>
  <si>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</si>
  <si>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</si>
  <si>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</si>
  <si>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</si>
  <si>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</si>
  <si>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</si>
  <si>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</si>
  <si>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</si>
  <si>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</si>
  <si>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</si>
  <si>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</si>
  <si>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</si>
  <si>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</si>
  <si>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</si>
  <si>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</si>
  <si>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</si>
  <si>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</si>
  <si>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</si>
  <si>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</si>
  <si>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</si>
  <si>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</si>
  <si>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</si>
  <si>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</si>
  <si>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</si>
  <si>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</si>
  <si>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</si>
  <si>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</si>
  <si>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</si>
  <si>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</si>
  <si>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</si>
  <si>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</si>
  <si>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</si>
  <si>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</si>
  <si>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</si>
  <si>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</si>
  <si>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</si>
  <si>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</si>
  <si>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</si>
  <si>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</si>
  <si>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</si>
  <si>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</si>
  <si>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</si>
  <si>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</si>
  <si>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</si>
  <si>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</si>
  <si>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</si>
  <si>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</si>
  <si>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</si>
  <si>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</si>
  <si>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</si>
  <si>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</si>
  <si>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</si>
  <si>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</si>
  <si>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</si>
  <si>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</si>
  <si>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</si>
  <si>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</si>
  <si>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</si>
  <si>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</si>
  <si>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</si>
  <si>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</si>
  <si>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</si>
  <si>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</si>
  <si>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</si>
  <si>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</si>
  <si>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</si>
  <si>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</si>
  <si>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</si>
  <si>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</si>
  <si>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</si>
  <si>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</si>
  <si>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</si>
  <si>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</si>
  <si>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</si>
  <si>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</si>
  <si>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</si>
  <si>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</si>
  <si>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</si>
  <si>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</si>
  <si>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</si>
  <si>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</si>
  <si>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</si>
  <si>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</si>
  <si>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</si>
  <si>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</si>
  <si>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</si>
  <si>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</si>
  <si>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</si>
  <si>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</si>
  <si>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</si>
  <si>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</si>
  <si>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</si>
  <si>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</si>
  <si>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</si>
  <si>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</si>
  <si>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</si>
  <si>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</si>
  <si>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</si>
  <si>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</si>
  <si>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</si>
  <si>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</si>
  <si>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</si>
  <si>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</si>
  <si>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</si>
  <si>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</si>
  <si>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</si>
  <si>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</si>
  <si>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</si>
  <si>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</si>
  <si>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</si>
  <si>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</si>
  <si>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</si>
  <si>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</si>
  <si>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</si>
  <si>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</si>
  <si>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</si>
  <si>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</si>
  <si>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</si>
  <si>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</si>
  <si>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</si>
  <si>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</si>
  <si>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</si>
  <si>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</si>
  <si>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</si>
  <si>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</si>
  <si>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</si>
  <si>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</si>
  <si>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</si>
  <si>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</si>
  <si>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</si>
  <si>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</si>
  <si>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</si>
  <si>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</si>
  <si>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</si>
  <si>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</si>
  <si>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</si>
  <si>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</si>
  <si>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</si>
  <si>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</si>
  <si>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</si>
  <si>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</si>
  <si>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</si>
  <si>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</si>
  <si>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</si>
  <si>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</si>
  <si>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</si>
  <si>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</si>
  <si>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</si>
  <si>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</si>
  <si>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</si>
  <si>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</si>
  <si>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</si>
  <si>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</si>
  <si>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</si>
  <si>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</si>
  <si>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</si>
  <si>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</si>
  <si>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</si>
  <si>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</si>
  <si>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</si>
  <si>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</si>
  <si>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</si>
  <si>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</si>
  <si>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</si>
  <si>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</si>
  <si>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</si>
  <si>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</si>
  <si>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</si>
  <si>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</si>
  <si>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</si>
  <si>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</si>
  <si>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</si>
  <si>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</si>
  <si>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</si>
  <si>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</si>
  <si>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</si>
  <si>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</si>
  <si>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</si>
  <si>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</si>
  <si>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</si>
  <si>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</si>
  <si>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</si>
  <si>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</si>
  <si>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</si>
  <si>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</si>
  <si>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</si>
  <si>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</si>
  <si>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</si>
  <si>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</si>
  <si>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</si>
  <si>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</si>
  <si>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</si>
  <si>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</si>
  <si>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</si>
  <si>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</si>
  <si>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</si>
  <si>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</si>
  <si>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</si>
  <si>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</si>
  <si>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</si>
  <si>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</si>
  <si>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</si>
  <si>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</si>
  <si>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</si>
  <si>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</si>
  <si>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</si>
  <si>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</si>
  <si>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</si>
  <si>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</si>
  <si>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</si>
  <si>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</si>
  <si>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</si>
  <si>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</si>
  <si>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</si>
  <si>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</si>
  <si>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</si>
  <si>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</si>
  <si>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</si>
  <si>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</si>
  <si>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</si>
  <si>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</si>
  <si>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</si>
  <si>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</si>
  <si>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</si>
  <si>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</si>
  <si>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</si>
  <si>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</si>
  <si>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</si>
  <si>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</si>
  <si>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</si>
  <si>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</si>
  <si>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</si>
  <si>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</si>
  <si>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</si>
  <si>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</si>
  <si>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</si>
  <si>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</si>
  <si>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</si>
  <si>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</si>
  <si>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</si>
  <si>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</si>
  <si>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</si>
  <si>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</si>
  <si>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</si>
  <si>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</si>
  <si>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</si>
  <si>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</si>
  <si>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</si>
  <si>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</si>
  <si>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</si>
  <si>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</si>
  <si>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</si>
  <si>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</si>
  <si>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</si>
  <si>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</si>
  <si>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</si>
  <si>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</si>
  <si>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</si>
  <si>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</si>
  <si>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</si>
  <si>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</si>
  <si>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</si>
  <si>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</si>
  <si>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</si>
  <si>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</si>
  <si>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</si>
  <si>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</si>
  <si>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</si>
  <si>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</si>
  <si>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</si>
  <si>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</si>
  <si>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</si>
  <si>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</si>
  <si>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</si>
  <si>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</si>
  <si>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</si>
  <si>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</si>
  <si>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</si>
  <si>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</si>
  <si>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</si>
  <si>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</si>
  <si>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</si>
  <si>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</si>
  <si>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</si>
  <si>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</si>
  <si>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</si>
  <si>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</si>
  <si>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</si>
  <si>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</si>
  <si>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</si>
  <si>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</si>
  <si>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</si>
  <si>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</si>
  <si>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</si>
  <si>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</si>
  <si>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</si>
  <si>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</si>
  <si>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</si>
  <si>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</si>
  <si>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</si>
  <si>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</si>
  <si>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</si>
  <si>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</si>
  <si>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</si>
  <si>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</si>
  <si>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</si>
  <si>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</si>
  <si>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</si>
  <si>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</si>
  <si>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</si>
  <si>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</si>
  <si>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</si>
  <si>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</si>
  <si>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</si>
  <si>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</si>
  <si>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</si>
  <si>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</si>
  <si>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</si>
  <si>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</si>
  <si>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</si>
  <si>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</si>
  <si>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</si>
  <si>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</si>
  <si>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</si>
  <si>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</si>
  <si>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</si>
  <si>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</si>
  <si>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</si>
  <si>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</si>
  <si>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</si>
  <si>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</si>
  <si>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</si>
  <si>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</si>
  <si>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</si>
  <si>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</si>
  <si>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</si>
  <si>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</si>
  <si>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</si>
  <si>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</si>
  <si>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</si>
  <si>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</si>
  <si>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</si>
  <si>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</si>
  <si>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</si>
  <si>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</si>
  <si>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</si>
  <si>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</si>
  <si>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</si>
  <si>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</si>
  <si>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</si>
  <si>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</si>
  <si>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</si>
  <si>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</si>
  <si>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</si>
  <si>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</si>
  <si>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</si>
  <si>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</si>
  <si>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</si>
  <si>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</si>
  <si>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</si>
  <si>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</si>
  <si>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</si>
  <si>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</si>
  <si>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</si>
  <si>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</si>
  <si>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</si>
  <si>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</si>
  <si>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</si>
  <si>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</si>
  <si>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</si>
  <si>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</si>
  <si>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</si>
  <si>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</si>
  <si>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</si>
  <si>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</si>
  <si>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</si>
  <si>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</si>
  <si>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</si>
  <si>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</si>
  <si>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</si>
  <si>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</si>
  <si>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</si>
  <si>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</si>
  <si>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</si>
  <si>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</si>
  <si>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</si>
  <si>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</si>
  <si>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</si>
  <si>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</si>
  <si>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</si>
  <si>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</si>
  <si>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</si>
  <si>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</si>
  <si>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</si>
  <si>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</si>
  <si>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</si>
  <si>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</si>
  <si>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</si>
  <si>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</si>
  <si>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</si>
  <si>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</si>
  <si>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</si>
  <si>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</si>
  <si>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</si>
  <si>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</si>
  <si>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</si>
  <si>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</si>
  <si>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</si>
  <si>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</si>
  <si>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</si>
  <si>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</si>
  <si>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</si>
  <si>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</si>
  <si>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</si>
  <si>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</si>
  <si>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</si>
  <si>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</si>
  <si>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</si>
  <si>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</si>
  <si>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</si>
  <si>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</si>
  <si>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</si>
  <si>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</si>
  <si>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</si>
  <si>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</si>
  <si>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</si>
  <si>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</si>
  <si>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</si>
  <si>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</si>
  <si>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</si>
  <si>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</si>
  <si>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</si>
  <si>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</si>
  <si>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</si>
  <si>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</si>
  <si>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</si>
  <si>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</si>
  <si>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</si>
  <si>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</si>
  <si>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</si>
  <si>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</si>
  <si>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</si>
  <si>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</si>
  <si>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</si>
  <si>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</si>
  <si>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</si>
  <si>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</si>
  <si>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</si>
  <si>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</si>
  <si>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</si>
  <si>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</si>
  <si>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</si>
  <si>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</si>
  <si>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</si>
  <si>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</si>
  <si>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</si>
  <si>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</si>
  <si>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</si>
  <si>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</si>
  <si>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</si>
  <si>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</si>
  <si>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</si>
  <si>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</si>
  <si>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</si>
  <si>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</si>
  <si>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</si>
  <si>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</si>
  <si>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</si>
  <si>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</si>
  <si>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</si>
  <si>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</si>
  <si>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</si>
  <si>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</si>
  <si>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</si>
  <si>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</si>
  <si>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</si>
  <si>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</si>
  <si>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</si>
  <si>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</si>
  <si>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</si>
  <si>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</si>
  <si>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</si>
  <si>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</si>
  <si>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</si>
  <si>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</si>
  <si>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</si>
  <si>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</si>
  <si>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</si>
  <si>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</si>
  <si>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</si>
  <si>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</si>
  <si>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</si>
  <si>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</si>
  <si>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</si>
  <si>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</si>
  <si>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</si>
  <si>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</si>
  <si>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</si>
  <si>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</si>
  <si>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</si>
  <si>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</si>
  <si>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</si>
  <si>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</si>
  <si>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</si>
  <si>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</si>
  <si>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</si>
  <si>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</si>
  <si>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</si>
  <si>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</si>
  <si>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</si>
  <si>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</si>
  <si>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</si>
  <si>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</si>
  <si>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</si>
  <si>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</si>
  <si>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</si>
  <si>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</si>
  <si>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</si>
  <si>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</si>
  <si>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</si>
  <si>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</si>
  <si>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</si>
  <si>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</si>
  <si>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</si>
  <si>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</si>
  <si>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</si>
  <si>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</si>
  <si>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</si>
  <si>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</si>
  <si>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</si>
  <si>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</si>
  <si>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</si>
  <si>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</si>
  <si>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</si>
  <si>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</si>
  <si>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</si>
  <si>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</si>
  <si>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</si>
  <si>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</si>
  <si>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</si>
  <si>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</si>
  <si>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</si>
  <si>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</si>
  <si>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</si>
  <si>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</si>
  <si>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</si>
  <si>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</si>
  <si>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</si>
  <si>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</si>
  <si>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</si>
  <si>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</si>
  <si>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</si>
  <si>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</si>
  <si>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</si>
  <si>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</si>
  <si>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</si>
  <si>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</si>
  <si>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</si>
  <si>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</si>
  <si>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</si>
  <si>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</si>
  <si>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</si>
  <si>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</si>
  <si>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</si>
  <si>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</si>
  <si>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</si>
  <si>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</si>
  <si>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</si>
  <si>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</si>
  <si>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</si>
  <si>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</si>
  <si>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</si>
  <si>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</si>
  <si>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</si>
  <si>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</si>
  <si>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</si>
  <si>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</si>
  <si>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</si>
  <si>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</si>
  <si>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</si>
  <si>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</si>
  <si>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</si>
  <si>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</si>
  <si>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</si>
  <si>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</si>
  <si>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</si>
  <si>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</si>
  <si>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</si>
  <si>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</si>
  <si>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</si>
  <si>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</si>
  <si>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</si>
  <si>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</si>
  <si>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</si>
  <si>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</si>
  <si>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</si>
  <si>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</si>
  <si>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</si>
  <si>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</si>
  <si>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</si>
  <si>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</si>
  <si>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</si>
  <si>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</si>
  <si>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</si>
  <si>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</si>
  <si>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</si>
  <si>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</si>
  <si>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</si>
  <si>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</si>
  <si>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</si>
  <si>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</si>
  <si>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</si>
  <si>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</si>
  <si>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</si>
  <si>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</si>
  <si>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</si>
  <si>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</si>
  <si>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</si>
  <si>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</si>
  <si>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</si>
  <si>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</si>
  <si>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</si>
  <si>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</si>
  <si>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</si>
  <si>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</si>
  <si>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</si>
  <si>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</si>
  <si>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</si>
  <si>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</si>
  <si>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</si>
  <si>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</si>
  <si>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</si>
  <si>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</si>
  <si>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</si>
  <si>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</si>
  <si>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</si>
  <si>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</si>
  <si>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</si>
  <si>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</si>
  <si>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</si>
  <si>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</si>
  <si>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</si>
  <si>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</si>
  <si>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</si>
  <si>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</si>
  <si>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</si>
  <si>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</si>
  <si>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</si>
  <si>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</si>
  <si>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</si>
  <si>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</si>
  <si>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</si>
  <si>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</si>
  <si>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</si>
  <si>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</si>
  <si>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</si>
  <si>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</si>
  <si>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</si>
  <si>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</si>
  <si>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</si>
  <si>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</si>
  <si>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</si>
  <si>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</si>
  <si>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</si>
  <si>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</si>
  <si>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</si>
  <si>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</si>
  <si>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</si>
  <si>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</si>
  <si>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</si>
  <si>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</si>
  <si>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</si>
  <si>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</si>
  <si>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</si>
  <si>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</si>
  <si>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</si>
  <si>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</si>
  <si>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</si>
  <si>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</si>
  <si>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</si>
  <si>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</si>
  <si>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</si>
  <si>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</si>
  <si>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</si>
  <si>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</si>
  <si>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</si>
  <si>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</si>
  <si>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</si>
  <si>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</si>
  <si>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</si>
  <si>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</si>
  <si>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</si>
  <si>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</si>
  <si>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</si>
  <si>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</si>
  <si>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</si>
  <si>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</si>
  <si>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</si>
  <si>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</si>
  <si>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</si>
  <si>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</si>
  <si>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</si>
  <si>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</si>
  <si>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</si>
  <si>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</si>
  <si>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</si>
  <si>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</si>
  <si>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</si>
  <si>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</si>
  <si>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</si>
  <si>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</si>
  <si>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</si>
  <si>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</si>
  <si>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</si>
  <si>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</si>
  <si>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</si>
  <si>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</si>
  <si>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</si>
  <si>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</si>
  <si>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</si>
  <si>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</si>
  <si>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</si>
  <si>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</si>
  <si>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</si>
  <si>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</si>
  <si>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</si>
  <si>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</si>
  <si>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</si>
  <si>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</si>
  <si>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</si>
  <si>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</si>
  <si>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</si>
  <si>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</si>
  <si>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</si>
  <si>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</si>
  <si>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</si>
  <si>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</si>
  <si>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</si>
  <si>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</si>
  <si>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</si>
  <si>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</si>
  <si>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</si>
  <si>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</si>
  <si>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</si>
  <si>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</si>
  <si>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</si>
  <si>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</si>
  <si>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</si>
  <si>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</si>
  <si>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</si>
  <si>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</si>
  <si>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</si>
  <si>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</si>
  <si>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</si>
  <si>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</si>
  <si>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</si>
  <si>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</si>
  <si>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</si>
  <si>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</si>
  <si>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</si>
  <si>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</si>
  <si>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</si>
  <si>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</si>
  <si>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</si>
  <si>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</si>
  <si>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</si>
  <si>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</si>
  <si>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</si>
  <si>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</si>
  <si>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</si>
  <si>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</si>
  <si>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</si>
  <si>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</si>
  <si>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</si>
  <si>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</si>
  <si>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</si>
  <si>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</si>
  <si>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</si>
  <si>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</si>
  <si>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</si>
  <si>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</si>
  <si>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</si>
  <si>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</si>
  <si>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</si>
  <si>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</si>
  <si>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</si>
  <si>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</si>
  <si>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</si>
  <si>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</si>
  <si>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</si>
  <si>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</si>
  <si>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</si>
  <si>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</si>
  <si>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</si>
  <si>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</si>
  <si>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</si>
  <si>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</si>
  <si>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</si>
  <si>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</si>
  <si>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</si>
  <si>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</si>
  <si>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</si>
  <si>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</si>
  <si>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</si>
  <si>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</si>
  <si>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</si>
  <si>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</si>
  <si>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</si>
  <si>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</si>
  <si>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</si>
  <si>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</si>
  <si>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</si>
  <si>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</si>
  <si>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</si>
  <si>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</si>
  <si>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</si>
  <si>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</si>
  <si>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</si>
  <si>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</si>
  <si>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</si>
  <si>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</si>
  <si>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</si>
  <si>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</si>
  <si>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</si>
  <si>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</si>
  <si>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</si>
  <si>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</si>
  <si>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</si>
  <si>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</si>
  <si>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</si>
  <si>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</si>
  <si>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</si>
  <si>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</si>
  <si>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</si>
  <si>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</si>
  <si>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</si>
  <si>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</si>
  <si>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</si>
  <si>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</si>
  <si>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</si>
  <si>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</si>
  <si>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</si>
  <si>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</si>
  <si>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</si>
  <si>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</si>
  <si>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</si>
  <si>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</si>
  <si>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</si>
  <si>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</si>
  <si>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</si>
  <si>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</si>
  <si>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</si>
  <si>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</si>
  <si>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</si>
  <si>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</si>
  <si>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</si>
  <si>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</si>
  <si>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</si>
  <si>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</si>
  <si>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</si>
  <si>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</si>
  <si>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</si>
  <si>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</si>
  <si>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</si>
  <si>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</si>
  <si>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</si>
  <si>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</si>
  <si>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</si>
  <si>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</si>
  <si>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</si>
  <si>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</si>
  <si>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</si>
  <si>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</si>
  <si>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</si>
  <si>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</si>
  <si>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</si>
  <si>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</si>
  <si>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</si>
  <si>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</si>
  <si>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</si>
  <si>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</si>
  <si>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</si>
  <si>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</si>
  <si>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</si>
  <si>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</si>
  <si>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</si>
  <si>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</si>
  <si>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</si>
  <si>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</si>
  <si>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</si>
  <si>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</si>
  <si>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</si>
  <si>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</si>
  <si>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</si>
  <si>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</si>
  <si>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</si>
  <si>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</si>
  <si>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</si>
  <si>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</si>
  <si>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</si>
  <si>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</si>
  <si>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</si>
  <si>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</si>
  <si>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</si>
  <si>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</si>
  <si>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</si>
  <si>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</si>
  <si>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</si>
  <si>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</si>
  <si>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</si>
  <si>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</si>
  <si>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</si>
  <si>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</si>
  <si>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</si>
  <si>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</si>
  <si>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</si>
  <si>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</si>
  <si>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</si>
  <si>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</si>
  <si>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</si>
  <si>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</si>
  <si>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</si>
  <si>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</si>
  <si>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</si>
  <si>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</si>
  <si>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</si>
  <si>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</si>
  <si>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</si>
  <si>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</si>
  <si>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</si>
  <si>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</si>
  <si>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</si>
  <si>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</si>
  <si>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</si>
  <si>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</si>
  <si>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</si>
  <si>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</si>
  <si>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</si>
  <si>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</si>
  <si>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</si>
  <si>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</si>
  <si>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</si>
  <si>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</si>
  <si>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</si>
  <si>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</si>
  <si>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</si>
  <si>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</si>
  <si>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</si>
  <si>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</si>
  <si>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</si>
  <si>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</si>
  <si>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</si>
  <si>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</si>
  <si>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</si>
  <si>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</si>
  <si>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</si>
  <si>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</si>
  <si>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</si>
  <si>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</si>
  <si>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</si>
  <si>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</si>
  <si>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</si>
  <si>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</si>
  <si>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</si>
  <si>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</si>
  <si>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</si>
  <si>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</si>
  <si>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</si>
  <si>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</si>
  <si>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</si>
  <si>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</si>
  <si>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</si>
  <si>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</si>
  <si>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</si>
  <si>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</si>
  <si>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</si>
  <si>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</si>
  <si>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</si>
  <si>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</si>
  <si>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</si>
  <si>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</si>
  <si>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</si>
  <si>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</si>
  <si>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</si>
  <si>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</si>
  <si>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</si>
  <si>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</si>
  <si>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</si>
  <si>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</si>
  <si>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</si>
  <si>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</si>
  <si>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</si>
  <si>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</si>
  <si>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</si>
  <si>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</si>
  <si>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</si>
  <si>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</si>
  <si>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</si>
  <si>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</si>
  <si>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</si>
  <si>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</si>
  <si>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</si>
  <si>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</si>
  <si>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</si>
  <si>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</si>
  <si>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</si>
  <si>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</si>
  <si>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</si>
  <si>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</si>
  <si>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</si>
  <si>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</si>
  <si>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</si>
  <si>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</si>
  <si>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</si>
  <si>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</si>
  <si>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</si>
  <si>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</si>
  <si>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</si>
  <si>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</si>
  <si>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</si>
  <si>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</si>
  <si>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</si>
  <si>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</si>
  <si>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</si>
  <si>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</si>
  <si>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</si>
  <si>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</si>
  <si>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</si>
  <si>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</si>
  <si>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</si>
  <si>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</si>
  <si>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</si>
  <si>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</si>
  <si>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</si>
  <si>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</si>
  <si>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</si>
  <si>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</si>
  <si>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</si>
  <si>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</si>
  <si>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</si>
  <si>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</si>
  <si>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</si>
  <si>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</si>
  <si>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</si>
  <si>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</si>
  <si>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</si>
  <si>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</si>
  <si>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</si>
  <si>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</si>
  <si>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</si>
  <si>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</si>
  <si>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</si>
  <si>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</si>
  <si>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</si>
  <si>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</si>
  <si>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</si>
  <si>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</si>
  <si>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</si>
  <si>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</si>
  <si>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</si>
  <si>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</si>
  <si>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</si>
  <si>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</si>
  <si>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</si>
  <si>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</si>
  <si>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</si>
  <si>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</si>
  <si>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</si>
  <si>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</si>
  <si>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</si>
  <si>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</si>
  <si>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</si>
  <si>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</si>
  <si>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</si>
  <si>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</si>
  <si>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</si>
  <si>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</si>
  <si>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</si>
  <si>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</si>
  <si>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</si>
  <si>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</si>
  <si>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</si>
  <si>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</si>
  <si>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</si>
  <si>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</si>
  <si>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</si>
  <si>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</si>
  <si>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</si>
  <si>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</si>
  <si>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</si>
  <si>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</si>
  <si>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</si>
  <si>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</si>
  <si>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</si>
  <si>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</si>
  <si>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</si>
  <si>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</si>
  <si>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</si>
  <si>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</si>
  <si>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</si>
  <si>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</si>
  <si>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</si>
  <si>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</si>
  <si>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</si>
  <si>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</si>
  <si>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</si>
  <si>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</si>
  <si>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</si>
  <si>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</si>
  <si>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</si>
  <si>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</si>
  <si>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</si>
  <si>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</si>
  <si>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</si>
  <si>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</si>
  <si>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</si>
  <si>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</si>
  <si>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</si>
  <si>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</si>
  <si>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</si>
  <si>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</si>
  <si>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</si>
  <si>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</si>
  <si>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</si>
  <si>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</si>
  <si>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</si>
  <si>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</si>
  <si>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</si>
  <si>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</si>
  <si>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</si>
  <si>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</si>
  <si>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</si>
  <si>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</si>
  <si>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</si>
  <si>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</si>
  <si>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</si>
  <si>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</si>
  <si>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</si>
  <si>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</si>
  <si>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</si>
  <si>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</si>
  <si>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</si>
  <si>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</si>
  <si>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</si>
  <si>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</si>
  <si>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</si>
  <si>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</si>
  <si>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</si>
  <si>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</si>
  <si>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</si>
  <si>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</si>
  <si>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</si>
  <si>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</si>
  <si>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</si>
  <si>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</si>
  <si>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</si>
  <si>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</si>
  <si>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</si>
  <si>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</si>
  <si>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</si>
  <si>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</si>
  <si>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</si>
  <si>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</si>
  <si>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</si>
  <si>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</si>
  <si>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</si>
  <si>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</si>
  <si>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</si>
  <si>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</si>
  <si>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</si>
  <si>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</si>
  <si>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</si>
  <si>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</si>
  <si>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</si>
  <si>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</si>
  <si>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</si>
  <si>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</si>
  <si>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</si>
  <si>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</si>
  <si>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</si>
  <si>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</si>
  <si>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</si>
  <si>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</si>
  <si>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</si>
  <si>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</si>
  <si>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</si>
  <si>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</si>
  <si>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</si>
  <si>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</si>
  <si>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</si>
  <si>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</si>
  <si>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</si>
  <si>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</si>
  <si>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</si>
  <si>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</si>
  <si>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</si>
  <si>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</si>
  <si>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</si>
  <si>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</si>
  <si>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</si>
  <si>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</si>
  <si>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</si>
  <si>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</si>
  <si>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</si>
  <si>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</si>
  <si>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</si>
  <si>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</si>
  <si>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</si>
  <si>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</si>
  <si>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</si>
  <si>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</si>
  <si>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</si>
  <si>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</si>
  <si>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</si>
  <si>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</si>
  <si>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</si>
  <si>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</si>
  <si>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</si>
  <si>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</si>
  <si>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</si>
  <si>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</si>
  <si>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</si>
  <si>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</si>
  <si>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</si>
  <si>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</si>
  <si>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</si>
  <si>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</si>
  <si>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</si>
  <si>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</si>
  <si>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</si>
  <si>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</si>
  <si>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</si>
  <si>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</si>
  <si>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</si>
  <si>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</si>
  <si>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</si>
  <si>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</si>
  <si>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</si>
  <si>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</si>
  <si>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</si>
  <si>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</si>
  <si>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</si>
  <si>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</si>
  <si>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</si>
  <si>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</si>
  <si>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</si>
  <si>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</si>
  <si>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</si>
  <si>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</si>
  <si>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</si>
  <si>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</si>
  <si>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</si>
  <si>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</si>
  <si>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</si>
  <si>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</si>
  <si>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</si>
  <si>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</si>
  <si>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</si>
  <si>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</si>
  <si>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</si>
  <si>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</si>
  <si>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</si>
  <si>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</si>
  <si>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</si>
  <si>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</si>
  <si>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</si>
  <si>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</si>
  <si>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</si>
  <si>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</si>
  <si>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</si>
  <si>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</si>
  <si>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</si>
  <si>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</si>
  <si>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</si>
  <si>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</si>
  <si>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</si>
  <si>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</si>
  <si>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</si>
  <si>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</si>
  <si>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</si>
  <si>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</si>
  <si>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</si>
  <si>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</si>
  <si>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</si>
  <si>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</si>
  <si>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</si>
  <si>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</si>
  <si>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</si>
  <si>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</si>
  <si>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</si>
  <si>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</si>
  <si>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</si>
  <si>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</si>
  <si>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</si>
  <si>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</si>
  <si>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</si>
  <si>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</si>
  <si>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</si>
  <si>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</si>
  <si>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</si>
  <si>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</si>
  <si>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</si>
  <si>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</si>
  <si>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</si>
  <si>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</si>
  <si>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</si>
  <si>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</si>
  <si>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</si>
  <si>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</si>
  <si>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</si>
  <si>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</si>
  <si>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</si>
  <si>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</si>
  <si>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</si>
  <si>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</si>
  <si>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</si>
  <si>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</si>
  <si>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</si>
  <si>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</si>
  <si>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</si>
  <si>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</si>
  <si>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</si>
  <si>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</si>
  <si>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</si>
  <si>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</si>
  <si>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</si>
  <si>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</si>
  <si>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</si>
  <si>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</si>
  <si>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</si>
  <si>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</si>
  <si>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</si>
  <si>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</si>
  <si>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</si>
  <si>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</si>
  <si>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</si>
  <si>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</si>
  <si>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</si>
  <si>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</si>
  <si>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</si>
  <si>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</si>
  <si>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</si>
  <si>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</si>
  <si>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</si>
  <si>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</si>
  <si>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</si>
  <si>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</si>
  <si>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</si>
  <si>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</si>
  <si>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</si>
  <si>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</si>
  <si>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</si>
  <si>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</si>
  <si>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</si>
  <si>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</si>
  <si>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</si>
  <si>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</si>
  <si>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</si>
  <si>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</si>
  <si>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</si>
  <si>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</si>
  <si>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</si>
  <si>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</si>
  <si>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</si>
  <si>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</si>
  <si>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</si>
  <si>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</si>
  <si>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</si>
  <si>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</si>
  <si>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</si>
  <si>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</si>
  <si>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</si>
  <si>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</si>
  <si>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</si>
  <si>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</si>
  <si>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</si>
  <si>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</si>
  <si>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</si>
  <si>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</si>
  <si>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</si>
  <si>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</si>
  <si>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</si>
  <si>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</si>
  <si>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</si>
  <si>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</si>
  <si>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</si>
  <si>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</si>
  <si>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</si>
  <si>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</si>
  <si>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</si>
  <si>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</si>
  <si>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</si>
  <si>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</si>
  <si>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</si>
  <si>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</si>
  <si>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</si>
  <si>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</si>
  <si>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</si>
  <si>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</si>
  <si>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</si>
  <si>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</si>
  <si>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</si>
  <si>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</si>
  <si>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</si>
  <si>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</si>
  <si>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</si>
  <si>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</si>
  <si>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</si>
  <si>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</si>
  <si>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</si>
  <si>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</si>
  <si>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</si>
  <si>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</si>
  <si>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</si>
  <si>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</si>
  <si>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</si>
  <si>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</si>
  <si>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</si>
  <si>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</si>
  <si>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</si>
  <si>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</si>
  <si>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</si>
  <si>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</si>
  <si>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</si>
  <si>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</si>
  <si>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</si>
  <si>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</si>
  <si>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</si>
  <si>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</si>
  <si>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</si>
  <si>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</si>
  <si>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</si>
  <si>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</si>
  <si>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</si>
  <si>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</si>
  <si>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</si>
  <si>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</si>
  <si>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</si>
  <si>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</si>
  <si>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</si>
  <si>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</si>
  <si>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</si>
  <si>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</si>
  <si>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</si>
  <si>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</si>
  <si>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</si>
  <si>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</si>
  <si>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</si>
  <si>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</si>
  <si>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</si>
  <si>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</si>
  <si>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</si>
  <si>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</si>
  <si>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</si>
  <si>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</si>
  <si>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</si>
  <si>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</si>
  <si>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</si>
  <si>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</si>
  <si>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</si>
  <si>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</si>
  <si>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</si>
  <si>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</si>
  <si>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</si>
  <si>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</si>
  <si>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</si>
  <si>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</si>
  <si>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</si>
  <si>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</si>
  <si>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</si>
  <si>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</si>
  <si>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</si>
  <si>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</si>
  <si>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</si>
  <si>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</si>
  <si>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</si>
  <si>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</si>
  <si>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</si>
  <si>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</si>
  <si>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</si>
  <si>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</si>
  <si>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</si>
  <si>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</si>
  <si>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</si>
  <si>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</si>
  <si>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</si>
  <si>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</si>
  <si>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</si>
  <si>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</si>
  <si>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</si>
  <si>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</si>
  <si>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</si>
  <si>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</si>
  <si>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</si>
  <si>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</si>
  <si>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</si>
  <si>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</si>
  <si>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</si>
  <si>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</si>
  <si>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</si>
  <si>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</si>
  <si>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</si>
  <si>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</si>
  <si>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</si>
  <si>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</si>
  <si>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</si>
  <si>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</si>
  <si>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</si>
  <si>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</si>
  <si>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</si>
  <si>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</si>
  <si>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</si>
  <si>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</si>
  <si>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</si>
  <si>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</si>
  <si>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</si>
  <si>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</si>
  <si>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</si>
  <si>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</si>
  <si>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</si>
  <si>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</si>
  <si>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</si>
  <si>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</si>
  <si>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</si>
  <si>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</si>
  <si>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</si>
  <si>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</si>
  <si>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</si>
  <si>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</si>
  <si>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</si>
  <si>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</si>
  <si>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</si>
  <si>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</si>
  <si>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</si>
  <si>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</si>
  <si>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</si>
  <si>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</si>
  <si>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</si>
  <si>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</si>
  <si>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</si>
  <si>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</si>
  <si>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</si>
  <si>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</si>
  <si>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</si>
  <si>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</si>
  <si>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</si>
  <si>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</si>
  <si>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</si>
  <si>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</si>
  <si>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</si>
  <si>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</si>
  <si>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</si>
  <si>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</si>
  <si>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</si>
  <si>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</si>
  <si>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</si>
  <si>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</si>
  <si>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</si>
  <si>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</si>
  <si>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</si>
  <si>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</si>
  <si>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</si>
  <si>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</si>
  <si>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</si>
  <si>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</si>
  <si>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</si>
  <si>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</si>
  <si>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</si>
  <si>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</si>
  <si>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</si>
  <si>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</si>
  <si>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</si>
  <si>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</si>
  <si>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</si>
  <si>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</si>
  <si>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</si>
  <si>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</si>
  <si>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</si>
  <si>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</si>
  <si>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</si>
  <si>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</si>
  <si>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</si>
  <si>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</si>
  <si>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</si>
  <si>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</si>
  <si>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</si>
  <si>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</si>
  <si>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</si>
  <si>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</si>
  <si>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</si>
  <si>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</si>
  <si>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</si>
  <si>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</si>
  <si>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</si>
  <si>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</si>
  <si>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</si>
  <si>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</si>
  <si>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</si>
  <si>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</si>
  <si>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</si>
  <si>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</si>
  <si>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</si>
  <si>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</si>
  <si>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</si>
  <si>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</si>
  <si>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</si>
  <si>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</si>
  <si>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</si>
  <si>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</si>
  <si>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</si>
  <si>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</si>
  <si>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</si>
  <si>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</si>
  <si>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</si>
  <si>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</si>
  <si>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</si>
  <si>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</si>
  <si>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</si>
  <si>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</si>
  <si>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</si>
  <si>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</si>
  <si>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</si>
  <si>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</si>
  <si>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</si>
  <si>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</si>
  <si>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</si>
  <si>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</si>
  <si>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</si>
  <si>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</si>
  <si>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</si>
  <si>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</si>
  <si>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</si>
  <si>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</si>
  <si>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</si>
  <si>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</si>
  <si>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</si>
  <si>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</si>
  <si>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</si>
  <si>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</si>
  <si>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</si>
  <si>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</si>
  <si>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</si>
  <si>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</si>
  <si>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</si>
  <si>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</si>
  <si>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</si>
  <si>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</si>
  <si>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</si>
  <si>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</si>
  <si>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</si>
  <si>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</si>
  <si>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</si>
  <si>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</si>
  <si>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</si>
  <si>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</si>
  <si>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</si>
  <si>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</si>
  <si>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</si>
  <si>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</si>
  <si>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</si>
  <si>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</si>
  <si>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</si>
  <si>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</si>
  <si>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</si>
  <si>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</si>
  <si>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</si>
  <si>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</si>
  <si>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</si>
  <si>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</si>
  <si>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</si>
  <si>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</si>
  <si>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</si>
  <si>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</si>
  <si>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</si>
  <si>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</si>
  <si>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</si>
  <si>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</si>
  <si>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</si>
  <si>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</si>
  <si>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</si>
  <si>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</si>
  <si>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</si>
  <si>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</si>
  <si>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</si>
  <si>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</si>
  <si>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</si>
  <si>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</si>
  <si>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</si>
  <si>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</si>
  <si>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</si>
  <si>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</si>
  <si>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</si>
  <si>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</si>
  <si>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</si>
  <si>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</si>
  <si>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</si>
  <si>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</si>
  <si>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</si>
  <si>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</si>
  <si>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</si>
  <si>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</si>
  <si>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</si>
  <si>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</si>
  <si>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</si>
  <si>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</si>
  <si>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</si>
  <si>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</si>
  <si>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</si>
  <si>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</si>
  <si>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</si>
  <si>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</si>
  <si>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</si>
  <si>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</si>
  <si>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</si>
  <si>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</si>
  <si>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</si>
  <si>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</si>
  <si>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</si>
  <si>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</si>
  <si>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</si>
  <si>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</si>
  <si>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</si>
  <si>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</si>
  <si>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</si>
  <si>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</si>
  <si>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</si>
  <si>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</si>
  <si>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</si>
  <si>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</si>
  <si>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</si>
  <si>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</si>
  <si>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</si>
  <si>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</si>
  <si>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</si>
  <si>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</si>
  <si>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</si>
  <si>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</si>
  <si>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</si>
  <si>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</si>
  <si>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</si>
  <si>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</si>
  <si>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</si>
  <si>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</si>
  <si>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</si>
  <si>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</si>
  <si>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</si>
  <si>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</si>
  <si>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</si>
  <si>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</si>
  <si>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</si>
  <si>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</si>
  <si>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</si>
  <si>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</si>
  <si>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</si>
  <si>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</si>
  <si>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</si>
  <si>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</si>
  <si>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</si>
  <si>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</si>
  <si>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</si>
  <si>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</si>
  <si>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</si>
  <si>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</si>
  <si>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</si>
  <si>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</si>
  <si>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</si>
  <si>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</si>
  <si>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</si>
  <si>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</si>
  <si>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</si>
  <si>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</si>
  <si>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</si>
  <si>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</si>
  <si>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</si>
  <si>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</si>
  <si>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</si>
  <si>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</si>
  <si>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</si>
  <si>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</si>
  <si>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</si>
  <si>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</si>
  <si>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</si>
  <si>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</si>
  <si>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</si>
  <si>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</si>
  <si>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</si>
  <si>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</si>
  <si>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</si>
  <si>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</si>
  <si>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</si>
  <si>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</si>
  <si>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</si>
  <si>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</si>
  <si>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</si>
  <si>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</si>
  <si>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</si>
  <si>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</si>
  <si>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</si>
  <si>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</si>
  <si>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</si>
  <si>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</si>
  <si>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</si>
  <si>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</si>
  <si>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</si>
  <si>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</si>
  <si>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</si>
  <si>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</si>
  <si>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</si>
  <si>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</si>
  <si>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</si>
  <si>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</si>
  <si>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</si>
  <si>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</si>
  <si>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</si>
  <si>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</si>
  <si>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</si>
  <si>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</si>
  <si>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</si>
  <si>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</si>
  <si>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</si>
  <si>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</si>
  <si>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</si>
  <si>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</si>
  <si>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</si>
  <si>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</si>
  <si>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</si>
  <si>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</si>
  <si>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</si>
  <si>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</si>
  <si>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</si>
  <si>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</si>
  <si>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</si>
  <si>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</si>
  <si>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</si>
  <si>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</si>
  <si>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</si>
  <si>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</si>
  <si>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</si>
  <si>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</si>
  <si>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</si>
  <si>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</si>
  <si>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</si>
  <si>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</si>
  <si>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</si>
  <si>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</si>
  <si>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</si>
  <si>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</si>
  <si>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</si>
  <si>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</si>
  <si>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</si>
  <si>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</si>
  <si>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</si>
  <si>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</si>
  <si>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</si>
  <si>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</si>
  <si>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</si>
  <si>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</si>
  <si>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</si>
  <si>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</si>
  <si>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</si>
  <si>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</si>
  <si>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</si>
  <si>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</si>
  <si>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</si>
  <si>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</si>
  <si>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</si>
  <si>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</si>
  <si>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</si>
  <si>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</si>
  <si>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</si>
  <si>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</si>
  <si>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</si>
  <si>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</si>
  <si>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</si>
  <si>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</si>
  <si>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</si>
  <si>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</si>
  <si>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</si>
  <si>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</si>
  <si>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</si>
  <si>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</si>
  <si>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</si>
  <si>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</si>
  <si>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</si>
  <si>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</si>
  <si>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</si>
  <si>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</si>
  <si>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</si>
  <si>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</si>
  <si>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</si>
  <si>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</si>
  <si>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</si>
  <si>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</si>
  <si>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</si>
  <si>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</si>
  <si>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</si>
  <si>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</si>
  <si>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</si>
  <si>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</si>
  <si>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</si>
  <si>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</si>
  <si>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</si>
  <si>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</si>
  <si>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</si>
  <si>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</si>
  <si>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</si>
  <si>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</si>
  <si>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</si>
  <si>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</si>
  <si>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</si>
  <si>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</si>
  <si>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</si>
  <si>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</si>
  <si>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</si>
  <si>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</si>
  <si>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</si>
  <si>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</si>
  <si>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</si>
  <si>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</si>
  <si>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</si>
  <si>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</si>
  <si>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</si>
  <si>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</si>
  <si>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</si>
  <si>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</si>
  <si>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</si>
  <si>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</si>
  <si>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</si>
  <si>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</si>
  <si>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</si>
  <si>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</si>
  <si>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</si>
  <si>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</si>
  <si>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</si>
  <si>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</si>
  <si>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</si>
  <si>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</si>
  <si>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</si>
  <si>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</si>
  <si>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</si>
  <si>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</si>
  <si>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</si>
  <si>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</si>
  <si>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</si>
  <si>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</si>
  <si>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</si>
  <si>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</si>
  <si>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</si>
  <si>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</si>
  <si>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</si>
  <si>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</si>
  <si>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</si>
  <si>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</si>
  <si>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</si>
  <si>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</si>
  <si>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</si>
  <si>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</si>
  <si>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</si>
  <si>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</si>
  <si>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</si>
  <si>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</si>
  <si>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</si>
  <si>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</si>
  <si>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</si>
  <si>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</si>
  <si>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</si>
  <si>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</si>
  <si>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</si>
  <si>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</si>
  <si>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</si>
  <si>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</si>
  <si>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</si>
  <si>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</si>
  <si>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</si>
  <si>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</si>
  <si>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</si>
  <si>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</si>
  <si>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</si>
  <si>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</si>
  <si>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</si>
  <si>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</si>
  <si>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</si>
  <si>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</si>
  <si>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</si>
  <si>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</si>
  <si>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</si>
  <si>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</si>
  <si>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</si>
  <si>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</si>
  <si>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</si>
  <si>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</si>
  <si>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</si>
  <si>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</si>
  <si>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</si>
  <si>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</si>
  <si>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</si>
  <si>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</si>
  <si>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</si>
  <si>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</si>
  <si>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</si>
  <si>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</si>
  <si>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</si>
  <si>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</si>
  <si>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</si>
  <si>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</si>
  <si>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</si>
  <si>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</si>
  <si>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</si>
  <si>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</si>
  <si>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</si>
  <si>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</si>
  <si>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</si>
  <si>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</si>
  <si>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</si>
  <si>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</si>
  <si>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</si>
  <si>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</si>
  <si>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</si>
  <si>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</si>
  <si>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</si>
  <si>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</si>
  <si>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</si>
  <si>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</si>
  <si>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</si>
  <si>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</si>
  <si>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</si>
  <si>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</si>
  <si>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</si>
  <si>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</si>
  <si>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</si>
  <si>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</si>
  <si>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</si>
  <si>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</si>
  <si>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</si>
  <si>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</si>
  <si>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</si>
  <si>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</si>
  <si>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</si>
  <si>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</si>
  <si>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</si>
  <si>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</si>
  <si>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</si>
  <si>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</si>
  <si>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</si>
  <si>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</si>
  <si>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</si>
  <si>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</si>
  <si>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</si>
  <si>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</si>
  <si>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</si>
  <si>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</si>
  <si>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</si>
  <si>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</si>
  <si>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</si>
  <si>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</si>
  <si>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</si>
  <si>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</si>
  <si>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</si>
  <si>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</si>
  <si>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</si>
  <si>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</si>
  <si>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</si>
  <si>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</si>
  <si>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</si>
  <si>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</si>
  <si>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</si>
  <si>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</si>
  <si>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</si>
  <si>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</si>
  <si>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</si>
  <si>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</si>
  <si>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</si>
  <si>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</si>
  <si>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</si>
  <si>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</si>
  <si>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</si>
  <si>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</si>
  <si>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</si>
  <si>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</si>
  <si>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</si>
  <si>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</si>
  <si>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</si>
  <si>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</si>
  <si>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</si>
  <si>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</si>
  <si>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</si>
  <si>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</si>
  <si>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</si>
  <si>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</si>
  <si>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</si>
  <si>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</si>
  <si>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</si>
  <si>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</si>
  <si>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</si>
  <si>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</si>
  <si>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</si>
  <si>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</si>
  <si>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</si>
  <si>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</si>
  <si>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</si>
  <si>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</si>
  <si>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</si>
  <si>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</si>
  <si>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</si>
  <si>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</si>
  <si>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</si>
  <si>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</si>
  <si>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</si>
  <si>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</si>
  <si>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</si>
  <si>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</si>
  <si>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</si>
  <si>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</si>
  <si>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</si>
  <si>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</si>
  <si>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</si>
  <si>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</si>
  <si>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</si>
  <si>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</si>
  <si>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</si>
  <si>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</si>
  <si>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</si>
  <si>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</si>
  <si>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</si>
  <si>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</si>
  <si>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</si>
  <si>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</si>
  <si>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</si>
  <si>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</si>
  <si>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</si>
  <si>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</si>
  <si>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</si>
  <si>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</si>
  <si>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</si>
  <si>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</si>
  <si>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</si>
  <si>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</si>
  <si>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</si>
  <si>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</si>
  <si>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</si>
  <si>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</si>
  <si>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</si>
  <si>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</si>
  <si>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</si>
  <si>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</si>
  <si>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</si>
  <si>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</si>
  <si>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</si>
  <si>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</si>
  <si>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</si>
  <si>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</si>
  <si>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</si>
  <si>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</si>
  <si>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</si>
  <si>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</si>
  <si>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</si>
  <si>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</si>
  <si>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</si>
  <si>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</si>
  <si>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</si>
  <si>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</si>
  <si>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</si>
  <si>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</si>
  <si>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</si>
  <si>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</si>
  <si>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</si>
  <si>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</si>
  <si>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</si>
  <si>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</si>
  <si>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</si>
  <si>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</si>
  <si>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</si>
  <si>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</si>
  <si>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</si>
  <si>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</si>
  <si>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</si>
  <si>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</si>
  <si>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</si>
  <si>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</si>
  <si>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</si>
  <si>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</si>
  <si>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</si>
  <si>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</si>
  <si>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</si>
  <si>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</si>
  <si>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</si>
  <si>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</si>
  <si>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</si>
  <si>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</si>
  <si>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</si>
  <si>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</si>
  <si>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</si>
  <si>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</si>
  <si>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</si>
  <si>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</si>
  <si>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</si>
  <si>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</si>
  <si>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</si>
  <si>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</si>
  <si>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</si>
  <si>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</si>
  <si>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</si>
  <si>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</si>
  <si>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</si>
  <si>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</si>
  <si>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</si>
  <si>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</si>
  <si>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</si>
  <si>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</si>
  <si>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</si>
  <si>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</si>
  <si>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</si>
  <si>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</si>
  <si>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</si>
  <si>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</si>
  <si>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</si>
  <si>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</si>
  <si>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</si>
  <si>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</si>
  <si>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</si>
  <si>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</si>
  <si>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</si>
  <si>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</si>
  <si>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</si>
  <si>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</si>
  <si>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</si>
  <si>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</si>
  <si>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</si>
  <si>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</si>
  <si>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</si>
  <si>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</si>
  <si>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</si>
  <si>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</si>
  <si>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</si>
  <si>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</si>
  <si>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</si>
  <si>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</si>
  <si>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</si>
  <si>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</si>
  <si>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</si>
  <si>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</si>
  <si>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</si>
  <si>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</si>
  <si>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</si>
  <si>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</si>
  <si>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</si>
  <si>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</si>
  <si>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</si>
  <si>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</si>
  <si>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</si>
  <si>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</si>
  <si>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</si>
  <si>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</si>
  <si>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</si>
  <si>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</si>
  <si>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</si>
  <si>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</si>
  <si>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</si>
  <si>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</si>
  <si>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</si>
  <si>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</si>
  <si>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</si>
  <si>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</si>
  <si>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</si>
  <si>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</si>
  <si>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</si>
  <si>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</si>
  <si>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</si>
  <si>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</si>
  <si>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</si>
  <si>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</si>
  <si>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</si>
  <si>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</si>
  <si>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</si>
  <si>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</si>
  <si>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</si>
  <si>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</si>
  <si>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</si>
  <si>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</si>
  <si>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</si>
  <si>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</si>
  <si>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</si>
  <si>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</si>
  <si>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</si>
  <si>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</si>
  <si>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</si>
  <si>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</si>
  <si>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</si>
  <si>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</si>
  <si>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</si>
  <si>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</si>
  <si>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</si>
  <si>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</si>
  <si>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</si>
  <si>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</si>
  <si>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</si>
  <si>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</si>
  <si>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</si>
  <si>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</si>
  <si>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</si>
  <si>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</si>
  <si>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</si>
  <si>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</si>
  <si>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</si>
  <si>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</si>
  <si>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</si>
  <si>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</si>
  <si>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</si>
  <si>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</si>
  <si>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</si>
  <si>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</si>
  <si>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</si>
  <si>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</si>
  <si>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</si>
  <si>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</si>
  <si>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</si>
  <si>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</si>
  <si>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</si>
  <si>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</si>
  <si>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</si>
  <si>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</si>
  <si>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</si>
  <si>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</si>
  <si>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</si>
  <si>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</si>
  <si>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</si>
  <si>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</si>
  <si>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</si>
  <si>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</si>
  <si>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</si>
  <si>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</si>
  <si>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</si>
  <si>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</si>
  <si>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</si>
  <si>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</si>
  <si>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</si>
  <si>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</si>
  <si>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</si>
  <si>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</si>
  <si>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</si>
  <si>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</si>
  <si>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</si>
  <si>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</si>
  <si>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</si>
  <si>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</si>
  <si>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</si>
  <si>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</si>
  <si>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</si>
  <si>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</si>
  <si>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</si>
  <si>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</si>
  <si>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</si>
  <si>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</si>
  <si>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</si>
  <si>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</si>
  <si>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</si>
  <si>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</si>
  <si>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</si>
  <si>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</si>
  <si>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</si>
  <si>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</si>
  <si>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</si>
  <si>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</si>
  <si>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</si>
  <si>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</si>
  <si>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</si>
  <si>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</si>
  <si>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</si>
  <si>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</si>
  <si>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</si>
  <si>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</si>
  <si>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</si>
  <si>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</si>
  <si>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</si>
  <si>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</si>
  <si>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</si>
  <si>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</si>
  <si>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</si>
  <si>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</si>
  <si>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</si>
  <si>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</si>
  <si>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</si>
  <si>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</si>
  <si>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</si>
  <si>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</si>
  <si>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</si>
  <si>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</si>
  <si>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</si>
  <si>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</si>
  <si>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</si>
  <si>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</si>
  <si>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</si>
  <si>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</si>
  <si>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</si>
  <si>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</si>
  <si>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</si>
  <si>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</si>
  <si>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</si>
  <si>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</si>
  <si>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</si>
  <si>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</si>
  <si>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</si>
  <si>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</si>
  <si>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</si>
  <si>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</si>
  <si>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</si>
  <si>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</si>
  <si>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</si>
  <si>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</si>
  <si>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</si>
  <si>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</si>
  <si>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</si>
  <si>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</si>
  <si>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</si>
  <si>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</si>
  <si>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</si>
  <si>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</si>
  <si>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</si>
  <si>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</si>
  <si>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</si>
  <si>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</si>
  <si>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</si>
  <si>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</si>
  <si>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</si>
  <si>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</si>
  <si>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</si>
  <si>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</si>
  <si>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</si>
  <si>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</si>
  <si>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</si>
  <si>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</si>
  <si>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</si>
  <si>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</si>
  <si>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</si>
  <si>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</si>
  <si>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</si>
  <si>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</si>
  <si>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</si>
  <si>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</si>
  <si>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</si>
  <si>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</si>
  <si>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</si>
  <si>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</si>
  <si>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</si>
  <si>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</si>
  <si>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</si>
  <si>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</si>
  <si>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</si>
  <si>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</si>
  <si>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</si>
  <si>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</si>
  <si>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</si>
  <si>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</si>
  <si>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</si>
  <si>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</si>
  <si>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</si>
  <si>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</si>
  <si>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</si>
  <si>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</si>
  <si>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</si>
  <si>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</si>
  <si>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</si>
  <si>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</si>
  <si>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</si>
  <si>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</si>
  <si>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</si>
  <si>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</si>
  <si>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</si>
  <si>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</si>
  <si>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</si>
  <si>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</si>
  <si>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</si>
  <si>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</si>
  <si>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</si>
  <si>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</si>
  <si>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</si>
  <si>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</si>
  <si>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</si>
  <si>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</si>
  <si>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</si>
  <si>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</si>
  <si>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</si>
  <si>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</si>
  <si>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</si>
  <si>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</si>
  <si>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</si>
  <si>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</si>
  <si>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</si>
  <si>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</si>
  <si>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</si>
  <si>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</si>
  <si>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</si>
  <si>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</si>
  <si>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</si>
  <si>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</si>
  <si>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</si>
  <si>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</si>
  <si>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</si>
  <si>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</si>
  <si>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</si>
  <si>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</si>
  <si>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</si>
  <si>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</si>
  <si>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</si>
  <si>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</si>
  <si>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</si>
  <si>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</si>
  <si>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</si>
  <si>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</si>
  <si>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</si>
  <si>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</si>
  <si>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</si>
  <si>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</si>
  <si>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</si>
  <si>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</si>
  <si>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</si>
  <si>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</si>
  <si>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</si>
  <si>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</si>
  <si>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</si>
  <si>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</si>
  <si>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</si>
  <si>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</si>
  <si>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</si>
  <si>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</si>
  <si>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</si>
  <si>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</si>
  <si>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</si>
  <si>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</si>
  <si>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</si>
  <si>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</si>
  <si>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</si>
  <si>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</si>
  <si>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</si>
  <si>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</si>
  <si>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</si>
  <si>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</si>
  <si>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</si>
  <si>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</si>
  <si>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</si>
  <si>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</si>
  <si>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</si>
  <si>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</si>
  <si>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</si>
  <si>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</si>
  <si>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</si>
  <si>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</si>
  <si>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</si>
  <si>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</si>
  <si>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</si>
  <si>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</si>
  <si>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</si>
  <si>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</si>
  <si>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</si>
  <si>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</si>
  <si>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</si>
  <si>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</si>
  <si>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</si>
  <si>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</si>
  <si>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</si>
  <si>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</si>
  <si>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</si>
  <si>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</si>
  <si>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</si>
  <si>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</si>
  <si>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</si>
  <si>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</si>
  <si>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</si>
  <si>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</si>
  <si>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</si>
  <si>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</si>
  <si>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</si>
  <si>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</si>
  <si>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</si>
  <si>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</si>
  <si>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</si>
  <si>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</si>
  <si>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</si>
  <si>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</si>
  <si>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</si>
  <si>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</si>
  <si>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</si>
  <si>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</si>
  <si>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</si>
  <si>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</si>
  <si>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</si>
  <si>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</si>
  <si>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</si>
  <si>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</si>
  <si>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</si>
  <si>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</si>
  <si>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</si>
  <si>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</si>
  <si>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</si>
  <si>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</si>
  <si>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</si>
  <si>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</si>
  <si>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</si>
  <si>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</si>
  <si>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</si>
  <si>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</si>
  <si>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</si>
  <si>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</si>
  <si>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</si>
  <si>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</si>
  <si>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</si>
  <si>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</si>
  <si>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</si>
  <si>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</si>
  <si>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</si>
  <si>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</si>
  <si>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</si>
  <si>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</si>
  <si>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</si>
  <si>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</si>
  <si>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</si>
  <si>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</si>
  <si>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</si>
  <si>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</si>
  <si>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</si>
  <si>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</si>
  <si>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</si>
  <si>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</si>
  <si>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</si>
  <si>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</si>
  <si>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</si>
  <si>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</si>
  <si>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</si>
  <si>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</si>
  <si>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</si>
  <si>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</si>
  <si>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</si>
  <si>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</si>
  <si>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</si>
  <si>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</si>
  <si>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</si>
  <si>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</si>
  <si>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</si>
  <si>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</si>
  <si>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</si>
  <si>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</si>
  <si>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</si>
  <si>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</si>
  <si>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</si>
  <si>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</si>
  <si>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</si>
  <si>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</si>
  <si>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</si>
  <si>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</si>
  <si>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</si>
  <si>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</si>
  <si>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</si>
  <si>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</si>
  <si>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</si>
  <si>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</si>
  <si>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</si>
  <si>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</si>
  <si>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</si>
  <si>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</si>
  <si>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</si>
  <si>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</si>
  <si>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</si>
  <si>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</si>
  <si>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</si>
  <si>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</si>
  <si>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</si>
  <si>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</si>
  <si>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</si>
  <si>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</si>
  <si>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</si>
  <si>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</si>
  <si>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</si>
  <si>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</si>
  <si>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</si>
  <si>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</si>
  <si>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</si>
  <si>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</si>
  <si>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</si>
  <si>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</si>
  <si>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</si>
  <si>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</si>
  <si>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</si>
  <si>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</si>
  <si>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</si>
  <si>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</si>
  <si>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</si>
  <si>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</si>
  <si>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</si>
  <si>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</si>
  <si>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</si>
  <si>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</si>
  <si>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</si>
  <si>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</si>
  <si>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</si>
  <si>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</si>
  <si>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</si>
  <si>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</si>
  <si>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</si>
  <si>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</si>
  <si>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</si>
  <si>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</si>
  <si>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</si>
  <si>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</si>
  <si>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</si>
  <si>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</si>
  <si>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</si>
  <si>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</si>
  <si>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</si>
  <si>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</si>
  <si>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</si>
  <si>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</si>
  <si>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</si>
  <si>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</si>
  <si>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</si>
  <si>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</si>
  <si>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</si>
  <si>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</si>
  <si>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</si>
  <si>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</si>
  <si>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</si>
  <si>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</si>
  <si>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</si>
  <si>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</si>
  <si>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</si>
  <si>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</si>
  <si>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</si>
  <si>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</si>
  <si>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</si>
  <si>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</si>
  <si>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</si>
  <si>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</si>
  <si>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</si>
  <si>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</si>
  <si>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</si>
  <si>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</si>
  <si>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</si>
  <si>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</si>
  <si>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</si>
  <si>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</si>
  <si>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</si>
  <si>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</si>
  <si>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</si>
  <si>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</si>
  <si>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</si>
  <si>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</si>
  <si>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</si>
  <si>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</si>
  <si>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</si>
  <si>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</si>
  <si>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</si>
  <si>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</si>
  <si>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</si>
  <si>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</si>
  <si>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</si>
  <si>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</si>
  <si>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</si>
  <si>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</si>
  <si>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</si>
  <si>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</si>
  <si>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</si>
  <si>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</si>
  <si>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</si>
  <si>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</si>
  <si>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</si>
  <si>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</si>
  <si>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</si>
  <si>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</si>
  <si>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</si>
  <si>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</si>
  <si>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</si>
  <si>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</si>
  <si>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</si>
  <si>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</si>
  <si>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</si>
  <si>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</si>
  <si>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</si>
  <si>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</si>
  <si>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</si>
  <si>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</si>
  <si>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</si>
  <si>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</si>
  <si>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</si>
  <si>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</si>
  <si>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</si>
  <si>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</si>
  <si>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</si>
  <si>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</si>
  <si>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</si>
  <si>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</si>
  <si>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</si>
  <si>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</si>
  <si>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</si>
  <si>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</si>
  <si>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</si>
  <si>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</si>
  <si>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</si>
  <si>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</si>
  <si>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</si>
  <si>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</si>
  <si>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</si>
  <si>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</si>
  <si>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</si>
  <si>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</si>
  <si>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</si>
  <si>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</si>
  <si>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</si>
  <si>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</si>
  <si>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</si>
  <si>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</si>
  <si>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</si>
  <si>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</si>
  <si>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</si>
  <si>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</si>
  <si>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</si>
  <si>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</si>
  <si>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</si>
  <si>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</si>
  <si>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</si>
  <si>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</si>
  <si>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</si>
  <si>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</si>
  <si>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</si>
  <si>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</si>
  <si>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</si>
  <si>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</si>
  <si>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</si>
  <si>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</si>
  <si>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</si>
  <si>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</si>
  <si>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</si>
  <si>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</si>
  <si>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</si>
  <si>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</si>
  <si>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</si>
  <si>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</si>
  <si>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</si>
  <si>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</si>
  <si>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</si>
  <si>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</si>
  <si>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</si>
  <si>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</si>
  <si>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</si>
  <si>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</si>
  <si>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</si>
  <si>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</si>
  <si>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</si>
  <si>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</si>
  <si>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</si>
  <si>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</si>
  <si>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</si>
  <si>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</si>
  <si>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</si>
  <si>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</si>
  <si>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</si>
  <si>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</si>
  <si>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</si>
  <si>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</si>
  <si>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</si>
  <si>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</si>
  <si>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</si>
  <si>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</si>
  <si>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</si>
  <si>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</si>
  <si>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</si>
  <si>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</si>
  <si>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</si>
  <si>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</si>
  <si>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</si>
  <si>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</si>
  <si>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</si>
  <si>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</si>
  <si>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</si>
  <si>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</si>
  <si>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</si>
  <si>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</si>
  <si>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</si>
  <si>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</si>
  <si>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</si>
  <si>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</si>
  <si>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</si>
  <si>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</si>
  <si>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</si>
  <si>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</si>
  <si>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</si>
  <si>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</si>
  <si>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</si>
  <si>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</si>
  <si>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</si>
  <si>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</si>
  <si>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</si>
  <si>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</si>
  <si>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</si>
  <si>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</si>
  <si>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</si>
  <si>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</si>
  <si>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</si>
  <si>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</si>
  <si>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</si>
  <si>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</si>
  <si>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</si>
  <si>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</si>
  <si>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</si>
  <si>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</si>
  <si>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</si>
  <si>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</si>
  <si>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</si>
  <si>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</si>
  <si>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</si>
  <si>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</si>
  <si>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</si>
  <si>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</si>
  <si>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</si>
  <si>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</si>
  <si>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</si>
  <si>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</si>
  <si>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</si>
  <si>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</si>
  <si>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</si>
  <si>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</si>
  <si>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</si>
  <si>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</si>
  <si>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</si>
  <si>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</si>
  <si>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</si>
  <si>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</si>
  <si>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</si>
  <si>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</si>
  <si>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</si>
  <si>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</si>
  <si>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</si>
  <si>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</si>
  <si>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</si>
  <si>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</si>
  <si>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</si>
  <si>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</si>
  <si>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</si>
  <si>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</si>
  <si>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</si>
  <si>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</si>
  <si>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</si>
  <si>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</si>
  <si>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</si>
  <si>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</si>
  <si>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</si>
  <si>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</si>
  <si>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</si>
  <si>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</si>
  <si>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</si>
  <si>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</si>
  <si>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</si>
  <si>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</si>
  <si>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</si>
  <si>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</si>
  <si>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</si>
  <si>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</si>
  <si>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</si>
  <si>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</si>
  <si>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</si>
  <si>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</si>
  <si>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</si>
  <si>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</si>
  <si>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</si>
  <si>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</si>
  <si>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</si>
  <si>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</si>
  <si>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</si>
  <si>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</si>
  <si>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</si>
  <si>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</si>
  <si>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</si>
  <si>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</si>
  <si>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</si>
  <si>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</si>
  <si>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</si>
  <si>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</si>
  <si>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</si>
  <si>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</si>
  <si>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</si>
  <si>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</si>
  <si>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</si>
  <si>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</si>
  <si>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</si>
  <si>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</si>
  <si>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</si>
  <si>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</si>
  <si>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</si>
  <si>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</si>
  <si>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</si>
  <si>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</si>
  <si>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</si>
  <si>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</si>
  <si>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</si>
  <si>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</si>
  <si>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</si>
  <si>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</si>
  <si>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</si>
  <si>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</si>
  <si>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</si>
  <si>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</si>
  <si>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</si>
  <si>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</si>
  <si>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</si>
  <si>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</si>
  <si>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</si>
  <si>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</si>
  <si>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</si>
  <si>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</si>
  <si>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</si>
  <si>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</si>
  <si>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</si>
  <si>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</si>
  <si>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</si>
  <si>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</si>
  <si>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</si>
  <si>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</si>
  <si>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</si>
  <si>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</si>
  <si>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</si>
  <si>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</si>
  <si>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</si>
  <si>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</si>
  <si>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</si>
  <si>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</si>
  <si>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</si>
  <si>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</si>
  <si>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</si>
  <si>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</si>
  <si>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</si>
  <si>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</si>
  <si>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</si>
  <si>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</si>
  <si>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</si>
  <si>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</si>
  <si>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</si>
  <si>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</si>
  <si>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</si>
  <si>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</si>
  <si>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</si>
  <si>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</si>
  <si>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</si>
  <si>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</si>
  <si>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</si>
  <si>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</si>
  <si>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</si>
  <si>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</si>
  <si>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</si>
  <si>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</si>
  <si>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</si>
  <si>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</si>
  <si>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</si>
  <si>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</si>
  <si>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</si>
  <si>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</si>
  <si>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</si>
  <si>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</si>
  <si>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</si>
  <si>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</si>
  <si>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</si>
  <si>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</si>
  <si>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</si>
  <si>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</si>
  <si>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</si>
  <si>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</si>
  <si>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</si>
  <si>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</si>
  <si>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</si>
  <si>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</si>
  <si>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</si>
  <si>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</si>
  <si>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</si>
  <si>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</si>
  <si>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</si>
  <si>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</si>
  <si>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</si>
  <si>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</si>
  <si>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</si>
  <si>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</si>
  <si>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</si>
  <si>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</si>
  <si>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</si>
  <si>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</si>
  <si>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</si>
  <si>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</si>
  <si>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</si>
  <si>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</si>
  <si>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</si>
  <si>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</si>
  <si>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</si>
  <si>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</si>
  <si>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</si>
  <si>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</si>
  <si>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</si>
  <si>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</si>
  <si>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</si>
  <si>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</si>
  <si>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</si>
  <si>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</si>
  <si>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</si>
  <si>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</si>
  <si>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</si>
  <si>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</si>
  <si>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</si>
  <si>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</si>
  <si>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</si>
  <si>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</si>
  <si>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</si>
  <si>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</si>
  <si>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</si>
  <si>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</si>
  <si>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</si>
  <si>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</si>
  <si>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</si>
  <si>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</si>
  <si>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</si>
  <si>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</si>
  <si>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</si>
  <si>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</si>
  <si>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</si>
  <si>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</si>
  <si>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</si>
  <si>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</si>
  <si>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</si>
  <si>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</si>
  <si>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</si>
  <si>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</si>
  <si>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</si>
  <si>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</si>
  <si>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</si>
  <si>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</si>
  <si>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</si>
  <si>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</si>
  <si>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</si>
  <si>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</si>
  <si>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</si>
  <si>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</si>
  <si>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</si>
  <si>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</si>
  <si>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</si>
  <si>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</si>
  <si>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</si>
  <si>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</si>
  <si>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</si>
  <si>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</si>
  <si>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</si>
  <si>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</si>
  <si>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</si>
  <si>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</si>
  <si>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</si>
  <si>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</si>
  <si>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</si>
  <si>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</si>
  <si>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</si>
  <si>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</si>
  <si>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</si>
  <si>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</si>
  <si>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</si>
  <si>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</si>
  <si>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</si>
  <si>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</si>
  <si>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</si>
  <si>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</si>
  <si>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</si>
  <si>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</si>
  <si>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</si>
  <si>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</si>
  <si>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</si>
  <si>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</si>
  <si>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</si>
  <si>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</si>
  <si>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</si>
  <si>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</si>
  <si>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</si>
  <si>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</si>
  <si>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</si>
  <si>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</si>
  <si>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</si>
  <si>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</si>
  <si>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</si>
  <si>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</si>
  <si>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</si>
  <si>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</si>
  <si>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</si>
  <si>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</si>
  <si>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</si>
  <si>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</si>
  <si>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</si>
  <si>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</si>
  <si>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</si>
  <si>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</si>
  <si>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</si>
  <si>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</si>
  <si>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</si>
  <si>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</si>
  <si>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</si>
  <si>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</si>
  <si>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</si>
  <si>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</si>
  <si>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</si>
  <si>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</si>
  <si>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</si>
  <si>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</si>
  <si>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</si>
  <si>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</si>
  <si>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</si>
  <si>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</si>
  <si>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</si>
  <si>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</si>
  <si>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</si>
  <si>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</si>
  <si>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</si>
  <si>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</si>
  <si>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</si>
  <si>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</si>
  <si>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</si>
  <si>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</si>
  <si>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</si>
  <si>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</si>
  <si>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</si>
  <si>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</si>
  <si>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</si>
  <si>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</si>
  <si>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</si>
  <si>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</si>
  <si>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</si>
  <si>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</si>
  <si>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</si>
  <si>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</si>
  <si>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</si>
  <si>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</si>
  <si>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</si>
  <si>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</si>
  <si>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</si>
  <si>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</si>
  <si>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</si>
  <si>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</si>
  <si>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</si>
  <si>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</si>
  <si>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</si>
  <si>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</si>
  <si>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</si>
  <si>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</si>
  <si>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</si>
  <si>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</si>
  <si>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</si>
  <si>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</si>
  <si>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</si>
  <si>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</si>
  <si>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</si>
  <si>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</si>
  <si>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</si>
  <si>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</si>
  <si>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</si>
  <si>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</si>
  <si>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</si>
  <si>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</si>
  <si>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</si>
  <si>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</si>
  <si>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</si>
  <si>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</si>
  <si>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</si>
  <si>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</si>
  <si>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</si>
  <si>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</si>
  <si>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</si>
  <si>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</si>
  <si>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</si>
  <si>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</si>
  <si>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</si>
  <si>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</si>
  <si>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</si>
  <si>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</si>
  <si>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</si>
  <si>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</si>
  <si>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</si>
  <si>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</si>
  <si>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</si>
  <si>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</si>
  <si>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</si>
  <si>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</si>
  <si>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</si>
  <si>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</si>
  <si>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</si>
  <si>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</si>
  <si>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</si>
  <si>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</si>
  <si>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</si>
  <si>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</si>
  <si>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</si>
  <si>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</si>
  <si>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</si>
  <si>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</si>
  <si>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</si>
  <si>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</si>
  <si>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</si>
  <si>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</si>
  <si>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</si>
  <si>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</si>
  <si>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</si>
  <si>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</si>
  <si>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</si>
  <si>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</si>
  <si>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</si>
  <si>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</si>
  <si>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</si>
  <si>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</si>
  <si>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</si>
  <si>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</si>
  <si>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</si>
  <si>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</si>
  <si>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</si>
  <si>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</si>
  <si>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</si>
  <si>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</si>
  <si>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</si>
  <si>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</si>
  <si>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</si>
  <si>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</si>
  <si>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</si>
  <si>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</si>
  <si>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</si>
  <si>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</si>
  <si>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</si>
  <si>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</si>
  <si>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</si>
  <si>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</si>
  <si>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</si>
  <si>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</si>
  <si>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</si>
  <si>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</si>
  <si>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</si>
  <si>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</si>
  <si>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</si>
  <si>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</si>
  <si>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</si>
  <si>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</si>
  <si>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</si>
  <si>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</si>
  <si>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</si>
  <si>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</si>
  <si>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</si>
  <si>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</si>
  <si>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</si>
  <si>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</si>
  <si>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</si>
  <si>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</si>
  <si>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</si>
  <si>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</si>
  <si>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</si>
  <si>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</si>
  <si>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</si>
  <si>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</si>
  <si>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</si>
  <si>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</si>
  <si>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</si>
  <si>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</si>
  <si>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</si>
  <si>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</si>
  <si>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</si>
  <si>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</si>
  <si>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</si>
  <si>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</si>
  <si>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</si>
  <si>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</si>
  <si>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</si>
  <si>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</si>
  <si>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</si>
  <si>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</si>
  <si>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</si>
  <si>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</si>
  <si>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</si>
  <si>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</si>
  <si>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</si>
  <si>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</si>
  <si>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</si>
  <si>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</si>
  <si>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</si>
  <si>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</si>
  <si>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</si>
  <si>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</si>
  <si>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</si>
  <si>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</si>
  <si>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</si>
  <si>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</si>
  <si>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</si>
  <si>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</si>
  <si>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</si>
  <si>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</si>
  <si>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</si>
  <si>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</si>
  <si>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</si>
  <si>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</si>
  <si>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</si>
  <si>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</si>
  <si>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</si>
  <si>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</si>
  <si>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</si>
  <si>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</si>
  <si>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</si>
  <si>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</si>
  <si>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</si>
  <si>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</si>
  <si>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</si>
  <si>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</si>
  <si>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</si>
  <si>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</si>
  <si>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</si>
  <si>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</si>
  <si>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</si>
  <si>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</si>
  <si>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</si>
  <si>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</si>
  <si>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</si>
  <si>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</si>
  <si>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</si>
  <si>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</si>
  <si>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</si>
  <si>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</si>
  <si>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</si>
  <si>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</si>
  <si>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</si>
  <si>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</si>
  <si>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</si>
  <si>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</si>
  <si>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</si>
  <si>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</si>
  <si>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</si>
  <si>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</si>
  <si>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</si>
  <si>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</si>
  <si>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</si>
  <si>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</si>
  <si>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</si>
  <si>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</si>
  <si>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</si>
  <si>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</si>
  <si>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</si>
  <si>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</si>
  <si>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</si>
  <si>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</si>
  <si>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</si>
  <si>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</si>
  <si>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</si>
  <si>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</si>
  <si>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</si>
  <si>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</si>
  <si>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</si>
  <si>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</si>
  <si>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</si>
  <si>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</si>
  <si>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</si>
  <si>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</si>
  <si>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</si>
  <si>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</si>
  <si>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</si>
  <si>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</si>
  <si>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</si>
  <si>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</si>
  <si>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</si>
  <si>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</si>
  <si>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</si>
  <si>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</si>
  <si>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</si>
  <si>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</si>
  <si>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</si>
  <si>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</si>
  <si>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</si>
  <si>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</si>
  <si>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</si>
  <si>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</si>
  <si>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</si>
  <si>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</si>
  <si>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</si>
  <si>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</si>
  <si>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</si>
  <si>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</si>
  <si>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</si>
  <si>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</si>
  <si>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</si>
  <si>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</si>
  <si>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</si>
  <si>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</si>
  <si>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</si>
  <si>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</si>
  <si>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</si>
  <si>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</si>
  <si>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</si>
  <si>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</si>
  <si>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</si>
  <si>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</si>
  <si>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</si>
  <si>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</si>
  <si>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</si>
  <si>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</si>
  <si>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</si>
  <si>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</si>
  <si>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</si>
  <si>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</si>
  <si>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</si>
  <si>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</si>
  <si>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</si>
  <si>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</si>
  <si>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</si>
  <si>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</si>
  <si>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</si>
  <si>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</si>
  <si>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</si>
  <si>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</si>
  <si>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</si>
  <si>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</si>
  <si>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</si>
  <si>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</si>
  <si>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</si>
  <si>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</si>
  <si>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</si>
  <si>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</si>
  <si>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</si>
  <si>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</si>
  <si>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</si>
  <si>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</si>
  <si>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</si>
  <si>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</si>
  <si>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</si>
  <si>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</si>
  <si>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</si>
  <si>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</si>
  <si>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</si>
  <si>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</si>
  <si>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</si>
  <si>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</si>
  <si>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</si>
  <si>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</si>
  <si>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</si>
  <si>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</si>
  <si>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</si>
  <si>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</si>
  <si>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</si>
  <si>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</si>
  <si>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</si>
  <si>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</si>
  <si>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</si>
  <si>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</si>
  <si>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</si>
  <si>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</si>
  <si>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</si>
  <si>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</si>
  <si>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</si>
  <si>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</si>
  <si>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</si>
  <si>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</si>
  <si>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</si>
  <si>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</si>
  <si>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</si>
  <si>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</si>
  <si>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</si>
  <si>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</si>
  <si>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</si>
  <si>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</si>
  <si>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</si>
  <si>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</si>
  <si>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</si>
  <si>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</si>
  <si>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</si>
  <si>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</si>
  <si>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</si>
  <si>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</si>
  <si>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</si>
  <si>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</si>
  <si>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</si>
  <si>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</si>
  <si>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</si>
  <si>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</si>
  <si>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</si>
  <si>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</si>
  <si>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</si>
  <si>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</si>
  <si>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</si>
  <si>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</si>
  <si>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</si>
  <si>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</si>
  <si>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</si>
  <si>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</si>
  <si>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</si>
  <si>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</si>
  <si>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</si>
  <si>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</si>
  <si>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</si>
  <si>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</si>
  <si>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</si>
  <si>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</si>
  <si>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</si>
  <si>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</si>
  <si>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</si>
  <si>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</si>
  <si>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</si>
  <si>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</si>
  <si>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</si>
  <si>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</si>
  <si>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</si>
  <si>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</si>
  <si>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</si>
  <si>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</si>
  <si>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</si>
  <si>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</si>
  <si>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</si>
  <si>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</si>
  <si>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</si>
  <si>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</si>
  <si>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</si>
  <si>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</si>
  <si>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</si>
  <si>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</si>
  <si>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</si>
  <si>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</si>
  <si>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</si>
  <si>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</si>
  <si>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</si>
  <si>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</si>
  <si>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</si>
  <si>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</si>
  <si>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</si>
  <si>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</si>
  <si>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</si>
  <si>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</si>
  <si>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</si>
  <si>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</si>
  <si>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</si>
  <si>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</si>
  <si>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</si>
  <si>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</si>
  <si>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</si>
  <si>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</si>
  <si>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</si>
  <si>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</si>
  <si>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</si>
  <si>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</si>
  <si>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</si>
  <si>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</si>
  <si>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</si>
  <si>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</si>
  <si>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</si>
  <si>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</si>
  <si>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</si>
  <si>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</si>
  <si>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</si>
  <si>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</si>
  <si>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</si>
  <si>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</si>
  <si>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</si>
  <si>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</si>
  <si>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</si>
  <si>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</si>
  <si>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</si>
  <si>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</si>
  <si>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</si>
  <si>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</si>
  <si>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</si>
  <si>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</si>
  <si>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</si>
  <si>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</si>
  <si>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</si>
  <si>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</si>
  <si>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</si>
  <si>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</si>
  <si>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</si>
  <si>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</si>
  <si>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</si>
  <si>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</si>
  <si>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</si>
  <si>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</si>
  <si>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</si>
  <si>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</si>
  <si>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</si>
  <si>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</si>
  <si>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</si>
  <si>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</si>
  <si>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</si>
  <si>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</si>
  <si>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</si>
  <si>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</si>
  <si>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</si>
  <si>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</si>
  <si>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</si>
  <si>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</si>
  <si>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</si>
  <si>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</si>
  <si>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</si>
  <si>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</si>
  <si>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</si>
  <si>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</si>
  <si>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</si>
  <si>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</si>
  <si>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</si>
  <si>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</si>
  <si>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</si>
  <si>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</si>
  <si>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</si>
  <si>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</si>
  <si>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</si>
  <si>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</si>
  <si>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</si>
  <si>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</si>
  <si>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</si>
  <si>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</si>
  <si>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</si>
  <si>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</si>
  <si>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</si>
  <si>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</si>
  <si>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</si>
  <si>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</si>
  <si>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</si>
  <si>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</si>
  <si>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</si>
  <si>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</si>
  <si>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</si>
  <si>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</si>
  <si>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</si>
  <si>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</si>
  <si>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</si>
  <si>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</si>
  <si>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</si>
  <si>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</si>
  <si>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</si>
  <si>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</si>
  <si>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</si>
  <si>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</si>
  <si>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</si>
  <si>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</si>
  <si>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</si>
  <si>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</si>
  <si>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</si>
  <si>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</si>
  <si>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</si>
  <si>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</si>
  <si>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</si>
  <si>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</si>
  <si>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</si>
  <si>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</si>
  <si>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</si>
  <si>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</si>
  <si>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</si>
  <si>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</si>
  <si>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</si>
  <si>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</si>
  <si>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</si>
  <si>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</si>
  <si>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</si>
  <si>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</si>
  <si>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</si>
  <si>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</si>
  <si>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</si>
  <si>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</si>
  <si>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</si>
  <si>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</si>
  <si>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</si>
  <si>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</si>
  <si>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</si>
  <si>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</si>
  <si>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</si>
  <si>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</si>
  <si>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</si>
  <si>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</si>
  <si>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</si>
  <si>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</si>
  <si>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</si>
  <si>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</si>
  <si>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</si>
  <si>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</si>
  <si>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</si>
  <si>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</si>
  <si>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</si>
  <si>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</si>
  <si>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</si>
  <si>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</si>
  <si>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</si>
  <si>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</si>
  <si>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</si>
  <si>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</si>
  <si>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</si>
  <si>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</si>
  <si>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</si>
  <si>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</si>
  <si>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</si>
  <si>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</si>
  <si>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</si>
  <si>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</si>
  <si>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</si>
  <si>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</si>
  <si>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</si>
  <si>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</si>
  <si>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</si>
  <si>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</si>
  <si>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</si>
  <si>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</si>
  <si>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</si>
  <si>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</si>
  <si>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</si>
  <si>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</si>
  <si>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</si>
  <si>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</si>
  <si>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</si>
  <si>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</si>
  <si>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</si>
  <si>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</si>
  <si>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</si>
  <si>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</si>
  <si>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</si>
  <si>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</si>
  <si>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</si>
  <si>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</si>
  <si>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</si>
  <si>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</si>
  <si>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</si>
  <si>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</si>
  <si>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</si>
  <si>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</si>
  <si>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</si>
  <si>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</si>
  <si>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</si>
  <si>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</si>
  <si>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</si>
  <si>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</si>
  <si>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</si>
  <si>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</si>
  <si>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</si>
  <si>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</si>
  <si>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</si>
  <si>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</si>
  <si>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</si>
  <si>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</si>
  <si>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</si>
  <si>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</si>
  <si>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</si>
  <si>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</si>
  <si>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</si>
  <si>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</si>
  <si>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</si>
  <si>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</si>
  <si>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</si>
  <si>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</si>
  <si>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</si>
  <si>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</si>
  <si>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</si>
  <si>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</si>
  <si>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</si>
  <si>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</si>
  <si>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</si>
  <si>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</si>
  <si>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</si>
  <si>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</si>
  <si>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</si>
  <si>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</si>
  <si>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</si>
  <si>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</si>
  <si>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</si>
  <si>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</si>
  <si>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</si>
  <si>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</si>
  <si>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</si>
  <si>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</si>
  <si>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</si>
  <si>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</si>
  <si>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</si>
  <si>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</si>
  <si>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</si>
  <si>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</si>
  <si>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</si>
  <si>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</si>
  <si>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</si>
  <si>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</si>
  <si>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</si>
  <si>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</si>
  <si>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</si>
  <si>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</si>
  <si>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</si>
  <si>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</si>
  <si>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</si>
  <si>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</si>
  <si>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</si>
  <si>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</si>
  <si>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</si>
  <si>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</si>
  <si>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</si>
  <si>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</si>
  <si>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</si>
  <si>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</si>
  <si>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</si>
  <si>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</si>
  <si>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</si>
  <si>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</si>
  <si>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</si>
  <si>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</si>
  <si>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</si>
  <si>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</si>
  <si>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</si>
  <si>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</si>
  <si>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</si>
  <si>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</si>
  <si>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</si>
  <si>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</si>
  <si>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</si>
  <si>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</si>
  <si>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</si>
  <si>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</si>
  <si>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</si>
  <si>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</si>
  <si>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</si>
  <si>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</si>
  <si>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</si>
  <si>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</si>
  <si>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</si>
  <si>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</si>
  <si>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</si>
  <si>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</si>
  <si>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</si>
  <si>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</si>
  <si>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</si>
  <si>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</si>
  <si>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</si>
  <si>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</si>
  <si>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</si>
  <si>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</si>
  <si>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</si>
  <si>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</si>
  <si>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</si>
  <si>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</si>
  <si>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</si>
  <si>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</si>
  <si>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</si>
  <si>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</si>
  <si>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</si>
  <si>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</si>
  <si>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</si>
  <si>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</si>
  <si>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</si>
  <si>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</si>
  <si>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</si>
  <si>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</si>
  <si>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</si>
  <si>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</si>
  <si>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</si>
  <si>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</si>
  <si>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</si>
  <si>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</si>
  <si>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</si>
  <si>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</si>
  <si>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</si>
  <si>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</si>
  <si>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</si>
  <si>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</si>
  <si>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</si>
  <si>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</si>
  <si>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</si>
  <si>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</si>
  <si>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</si>
  <si>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</si>
  <si>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</si>
  <si>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</si>
  <si>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</si>
  <si>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</si>
  <si>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</si>
  <si>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</si>
  <si>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</si>
  <si>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</si>
  <si>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</si>
  <si>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</si>
  <si>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</si>
  <si>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</si>
  <si>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</si>
  <si>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</si>
  <si>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</si>
  <si>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</si>
  <si>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</si>
  <si>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</si>
  <si>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</si>
  <si>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</si>
  <si>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</si>
  <si>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</si>
  <si>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</si>
  <si>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</si>
  <si>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</si>
  <si>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</si>
  <si>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</si>
  <si>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</si>
  <si>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</si>
  <si>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</si>
  <si>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</si>
  <si>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</si>
  <si>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</si>
  <si>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</si>
  <si>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</si>
  <si>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</si>
  <si>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</si>
  <si>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</si>
  <si>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</si>
  <si>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</si>
  <si>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</si>
  <si>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</si>
  <si>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</si>
  <si>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</si>
  <si>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</si>
  <si>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</si>
  <si>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</si>
  <si>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</si>
  <si>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</si>
  <si>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</si>
  <si>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</si>
  <si>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</si>
  <si>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</si>
  <si>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</si>
  <si>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</si>
  <si>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</si>
  <si>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</si>
  <si>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</si>
  <si>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</si>
  <si>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</si>
  <si>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</si>
  <si>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</si>
  <si>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</si>
  <si>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</si>
  <si>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</si>
  <si>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</si>
  <si>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</si>
  <si>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</si>
  <si>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</si>
  <si>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</si>
  <si>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</si>
  <si>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</si>
  <si>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</si>
  <si>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</si>
  <si>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</si>
  <si>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</si>
  <si>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</si>
  <si>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</si>
  <si>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</si>
  <si>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</si>
  <si>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</si>
  <si>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</si>
  <si>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</si>
  <si>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</si>
  <si>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</si>
  <si>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</si>
  <si>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</si>
  <si>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</si>
  <si>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</si>
  <si>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</si>
  <si>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</si>
  <si>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</si>
  <si>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</si>
  <si>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</si>
  <si>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</si>
  <si>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</si>
  <si>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</si>
  <si>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</si>
  <si>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</si>
  <si>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</si>
  <si>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</si>
  <si>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</si>
  <si>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</si>
  <si>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</si>
  <si>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</si>
  <si>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</si>
  <si>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</si>
  <si>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</si>
  <si>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</si>
  <si>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</si>
  <si>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</si>
  <si>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</si>
  <si>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</si>
  <si>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</si>
  <si>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</si>
  <si>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</si>
  <si>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</si>
  <si>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</si>
  <si>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</si>
  <si>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</si>
  <si>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</si>
  <si>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</si>
  <si>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</si>
  <si>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</si>
  <si>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</si>
  <si>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</si>
  <si>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</si>
  <si>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</si>
  <si>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</si>
  <si>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</si>
  <si>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</si>
  <si>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</si>
  <si>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</si>
  <si>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</si>
  <si>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</si>
  <si>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</si>
  <si>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</si>
  <si>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</si>
  <si>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</si>
  <si>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</si>
  <si>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</si>
  <si>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</si>
  <si>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</si>
  <si>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</si>
  <si>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</si>
  <si>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</si>
  <si>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</si>
  <si>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</si>
  <si>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</si>
  <si>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</si>
  <si>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</si>
  <si>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</si>
  <si>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</si>
  <si>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</si>
  <si>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</si>
  <si>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</si>
  <si>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</si>
  <si>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</si>
  <si>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</si>
  <si>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</si>
  <si>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</si>
  <si>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</si>
  <si>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</si>
  <si>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</si>
  <si>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</si>
  <si>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</si>
  <si>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</si>
  <si>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</si>
  <si>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</si>
  <si>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</si>
  <si>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</si>
  <si>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</si>
  <si>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</si>
  <si>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</si>
  <si>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</si>
  <si>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</si>
  <si>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</si>
  <si>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</si>
  <si>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</si>
  <si>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</si>
  <si>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</si>
  <si>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</si>
  <si>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</si>
  <si>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</si>
  <si>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</si>
  <si>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</si>
  <si>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</si>
  <si>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</si>
  <si>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</si>
  <si>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</si>
  <si>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</si>
  <si>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</si>
  <si>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</si>
  <si>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</si>
  <si>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</si>
  <si>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</si>
  <si>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</si>
  <si>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</si>
  <si>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</si>
  <si>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</si>
  <si>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</si>
  <si>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</si>
  <si>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</si>
  <si>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</si>
  <si>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</si>
  <si>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</si>
  <si>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</si>
  <si>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</si>
  <si>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</si>
  <si>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</si>
  <si>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</si>
  <si>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</si>
  <si>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</si>
  <si>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</si>
  <si>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</si>
  <si>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</si>
  <si>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</si>
  <si>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</si>
  <si>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</si>
  <si>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</si>
  <si>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</si>
  <si>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</si>
  <si>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</si>
  <si>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</si>
  <si>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</si>
  <si>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</si>
  <si>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</si>
  <si>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</si>
  <si>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</si>
  <si>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</si>
  <si>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</si>
  <si>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</si>
  <si>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</si>
  <si>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</si>
  <si>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</si>
  <si>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</si>
  <si>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</si>
  <si>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</si>
  <si>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</si>
  <si>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</si>
  <si>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</si>
  <si>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</si>
  <si>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</si>
  <si>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</si>
  <si>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</si>
  <si>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</si>
  <si>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</si>
  <si>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</si>
  <si>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</si>
  <si>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</si>
  <si>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</si>
  <si>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</si>
  <si>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</si>
  <si>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</si>
  <si>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</si>
  <si>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</si>
  <si>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</si>
  <si>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</si>
  <si>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</si>
  <si>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</si>
  <si>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</si>
  <si>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</si>
  <si>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</si>
  <si>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</si>
  <si>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</si>
  <si>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</si>
  <si>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</si>
  <si>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</si>
  <si>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</si>
  <si>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</si>
  <si>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</si>
  <si>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</si>
  <si>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</si>
  <si>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</si>
  <si>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</si>
  <si>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</si>
  <si>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</si>
  <si>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</si>
  <si>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</si>
  <si>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</si>
  <si>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</si>
  <si>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</si>
  <si>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</si>
  <si>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</si>
  <si>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</si>
  <si>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</si>
  <si>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</si>
  <si>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</si>
  <si>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</si>
  <si>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</si>
  <si>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</si>
  <si>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</si>
  <si>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</si>
  <si>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</si>
  <si>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</si>
  <si>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</si>
  <si>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</si>
  <si>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</si>
  <si>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</si>
  <si>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</si>
  <si>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</si>
  <si>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</si>
  <si>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</si>
  <si>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</si>
  <si>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</si>
  <si>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</si>
  <si>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</si>
  <si>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</si>
  <si>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</si>
  <si>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</si>
  <si>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</si>
  <si>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</si>
  <si>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</si>
  <si>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</si>
  <si>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</si>
  <si>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</si>
  <si>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</si>
  <si>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</si>
  <si>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</si>
  <si>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</si>
  <si>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</si>
  <si>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</si>
  <si>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</si>
  <si>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</si>
  <si>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</si>
  <si>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</si>
  <si>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</si>
  <si>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</si>
  <si>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</si>
  <si>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</si>
  <si>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</si>
  <si>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</si>
  <si>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</si>
  <si>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</si>
  <si>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</si>
  <si>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</si>
  <si>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</si>
  <si>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</si>
  <si>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</si>
  <si>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</si>
  <si>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</si>
  <si>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</si>
  <si>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</si>
  <si>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</si>
  <si>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</si>
  <si>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</si>
  <si>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</si>
  <si>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</si>
  <si>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</si>
  <si>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</si>
  <si>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</si>
  <si>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</si>
  <si>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</si>
  <si>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</si>
  <si>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</si>
  <si>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</si>
  <si>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</si>
  <si>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</si>
  <si>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</si>
  <si>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</si>
  <si>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</si>
  <si>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</si>
  <si>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</si>
  <si>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</si>
  <si>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</si>
  <si>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</si>
  <si>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</si>
  <si>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</si>
  <si>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</si>
  <si>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</si>
  <si>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</si>
  <si>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</si>
  <si>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</si>
  <si>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</si>
  <si>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</si>
  <si>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</si>
  <si>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</si>
  <si>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</si>
  <si>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</si>
  <si>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</si>
  <si>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</si>
  <si>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</si>
  <si>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</si>
  <si>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</si>
  <si>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</si>
  <si>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</si>
  <si>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</si>
  <si>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</si>
  <si>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</si>
  <si>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</si>
  <si>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</si>
  <si>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</si>
  <si>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</si>
  <si>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</si>
  <si>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</si>
  <si>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</si>
  <si>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</si>
  <si>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</si>
  <si>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</si>
  <si>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</si>
  <si>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</si>
  <si>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</si>
  <si>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</si>
  <si>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</si>
  <si>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</si>
  <si>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</si>
  <si>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</si>
  <si>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</si>
  <si>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</si>
  <si>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</si>
  <si>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</si>
  <si>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</si>
  <si>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</si>
  <si>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</si>
  <si>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</si>
  <si>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</si>
  <si>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</si>
  <si>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</si>
  <si>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</si>
  <si>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</si>
  <si>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</si>
  <si>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</si>
  <si>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</si>
  <si>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</si>
  <si>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</si>
  <si>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</si>
  <si>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</si>
  <si>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</si>
  <si>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</si>
  <si>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</si>
  <si>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</si>
  <si>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</si>
  <si>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</si>
  <si>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</si>
  <si>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</si>
  <si>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</si>
  <si>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</si>
  <si>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</si>
  <si>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</si>
  <si>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</si>
  <si>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</si>
  <si>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</si>
  <si>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</si>
  <si>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</si>
  <si>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</si>
  <si>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</si>
  <si>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</si>
  <si>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</si>
  <si>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</si>
  <si>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</si>
  <si>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</si>
  <si>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</si>
  <si>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</si>
  <si>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</si>
  <si>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</si>
  <si>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</si>
  <si>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</si>
  <si>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</si>
  <si>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</si>
  <si>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</si>
  <si>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</si>
  <si>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</si>
  <si>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</si>
  <si>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</si>
  <si>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</si>
  <si>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</si>
  <si>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</si>
  <si>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</si>
  <si>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</si>
  <si>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</si>
  <si>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</si>
  <si>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</si>
  <si>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</si>
  <si>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</si>
  <si>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</si>
  <si>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</si>
  <si>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</si>
  <si>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</si>
  <si>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</si>
  <si>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</si>
  <si>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</si>
  <si>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</si>
  <si>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</si>
  <si>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</si>
  <si>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</si>
  <si>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</si>
  <si>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</si>
  <si>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</si>
  <si>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</si>
  <si>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</si>
  <si>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</si>
  <si>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</si>
  <si>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</si>
  <si>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</si>
  <si>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</si>
  <si>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</si>
  <si>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</si>
  <si>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</si>
  <si>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</si>
  <si>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</si>
  <si>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</si>
  <si>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</si>
  <si>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</si>
  <si>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</si>
  <si>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</si>
  <si>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</si>
  <si>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</si>
  <si>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</si>
  <si>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</si>
  <si>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</si>
  <si>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</si>
  <si>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</si>
  <si>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</si>
  <si>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</si>
  <si>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</si>
  <si>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</si>
  <si>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</si>
  <si>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</si>
  <si>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</si>
  <si>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</si>
  <si>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</si>
  <si>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</si>
  <si>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</si>
  <si>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</si>
  <si>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</si>
  <si>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</si>
  <si>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</si>
  <si>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</si>
  <si>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</si>
  <si>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</si>
  <si>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</si>
  <si>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</si>
  <si>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</si>
  <si>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</si>
  <si>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</si>
  <si>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</si>
  <si>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</si>
  <si>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</si>
  <si>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</si>
  <si>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</si>
  <si>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</si>
  <si>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</si>
  <si>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</si>
  <si>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</si>
  <si>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</si>
  <si>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</si>
  <si>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</si>
  <si>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</si>
  <si>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</si>
  <si>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</si>
  <si>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</si>
  <si>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</si>
  <si>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</si>
  <si>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</si>
  <si>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</si>
  <si>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</si>
  <si>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</si>
  <si>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</si>
  <si>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</si>
  <si>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</si>
  <si>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</si>
  <si>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</si>
  <si>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</si>
  <si>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</si>
  <si>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</si>
  <si>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</si>
  <si>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</si>
  <si>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</si>
  <si>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</si>
  <si>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</si>
  <si>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</si>
  <si>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</si>
  <si>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</si>
  <si>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</si>
  <si>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</si>
  <si>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</si>
  <si>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</si>
  <si>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</si>
  <si>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</si>
  <si>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</si>
  <si>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</si>
  <si>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</si>
  <si>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</si>
  <si>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</si>
  <si>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</si>
  <si>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</si>
  <si>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</si>
  <si>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</si>
  <si>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</si>
  <si>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</si>
  <si>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</si>
  <si>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</si>
  <si>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</si>
  <si>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</si>
  <si>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</si>
  <si>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</si>
  <si>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</si>
  <si>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</si>
  <si>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</si>
  <si>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</si>
  <si>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</si>
  <si>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</si>
  <si>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</si>
  <si>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</si>
  <si>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</si>
  <si>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</si>
  <si>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</si>
  <si>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</si>
  <si>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</si>
  <si>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</si>
  <si>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</si>
  <si>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</si>
  <si>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</si>
  <si>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</si>
  <si>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</si>
  <si>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</si>
  <si>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</si>
  <si>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</si>
  <si>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</si>
  <si>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</si>
  <si>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</si>
  <si>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</si>
  <si>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</si>
  <si>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</si>
  <si>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</si>
  <si>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</si>
  <si>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</si>
  <si>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</si>
  <si>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</si>
  <si>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</si>
  <si>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</si>
  <si>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</si>
  <si>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</si>
  <si>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</si>
  <si>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</si>
  <si>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</si>
  <si>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</si>
  <si>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</si>
  <si>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</si>
  <si>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</si>
  <si>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</si>
  <si>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</si>
  <si>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</si>
  <si>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</si>
  <si>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</si>
  <si>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</si>
  <si>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</si>
  <si>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</si>
  <si>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</si>
  <si>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</si>
  <si>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</si>
  <si>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</si>
  <si>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</si>
  <si>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</si>
  <si>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</si>
  <si>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</si>
  <si>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</si>
  <si>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</si>
  <si>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</si>
  <si>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</si>
  <si>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</si>
  <si>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</si>
  <si>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</si>
  <si>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</si>
  <si>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</si>
  <si>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</si>
  <si>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</si>
  <si>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</si>
  <si>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</si>
  <si>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</si>
  <si>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</si>
  <si>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</si>
  <si>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</si>
  <si>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</si>
  <si>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</si>
  <si>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</si>
  <si>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</si>
  <si>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</si>
  <si>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</si>
  <si>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</si>
  <si>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</si>
  <si>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</si>
  <si>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</si>
  <si>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</si>
  <si>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</si>
  <si>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</si>
  <si>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</si>
  <si>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</si>
  <si>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</si>
  <si>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</si>
  <si>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</si>
  <si>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</si>
  <si>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</si>
  <si>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</si>
  <si>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</si>
  <si>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</si>
  <si>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</si>
  <si>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</si>
  <si>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</si>
  <si>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</si>
  <si>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</si>
  <si>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</si>
  <si>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</si>
  <si>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</si>
  <si>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</si>
  <si>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</si>
  <si>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</si>
  <si>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</si>
  <si>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</si>
  <si>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</si>
  <si>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</si>
  <si>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</si>
  <si>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</si>
  <si>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</si>
  <si>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</si>
  <si>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</si>
  <si>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</si>
  <si>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</si>
  <si>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</si>
  <si>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</si>
  <si>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</si>
  <si>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</si>
  <si>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</si>
  <si>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</si>
  <si>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</si>
  <si>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</si>
  <si>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</si>
  <si>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</si>
  <si>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</si>
  <si>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</si>
  <si>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</si>
  <si>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</si>
  <si>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</si>
  <si>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</si>
  <si>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</si>
  <si>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</si>
  <si>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</si>
  <si>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</si>
  <si>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</si>
  <si>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</si>
  <si>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</si>
  <si>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</si>
  <si>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</si>
  <si>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</si>
  <si>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</si>
  <si>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</si>
  <si>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</si>
  <si>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</si>
  <si>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</si>
  <si>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</si>
  <si>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</si>
  <si>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</si>
  <si>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</si>
  <si>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</si>
  <si>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</si>
  <si>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</si>
  <si>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</si>
  <si>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</si>
  <si>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</si>
  <si>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</si>
  <si>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</si>
  <si>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</si>
  <si>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</si>
  <si>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</si>
  <si>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</si>
  <si>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</si>
  <si>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</si>
  <si>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</si>
  <si>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</si>
  <si>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</si>
  <si>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</si>
  <si>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</si>
  <si>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</si>
  <si>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</si>
  <si>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</si>
  <si>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</si>
  <si>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</si>
  <si>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</si>
  <si>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</si>
  <si>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</si>
  <si>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</si>
  <si>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</si>
  <si>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</si>
  <si>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</si>
  <si>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</si>
  <si>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</si>
  <si>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</si>
  <si>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</si>
  <si>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</si>
  <si>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</si>
  <si>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</si>
  <si>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</si>
  <si>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</si>
  <si>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</si>
  <si>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</si>
  <si>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</si>
  <si>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</si>
  <si>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</si>
  <si>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</si>
  <si>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</si>
  <si>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</si>
  <si>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</si>
  <si>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</si>
  <si>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</si>
  <si>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</si>
  <si>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</si>
  <si>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</si>
  <si>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</si>
  <si>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</si>
  <si>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</si>
  <si>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</si>
  <si>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</si>
  <si>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</si>
  <si>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</si>
  <si>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</si>
  <si>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</si>
  <si>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</si>
  <si>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</si>
  <si>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</si>
  <si>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</si>
  <si>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</si>
  <si>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</si>
  <si>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</si>
  <si>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</si>
  <si>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</si>
  <si>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</si>
  <si>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</si>
  <si>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</si>
  <si>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</si>
  <si>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</si>
  <si>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</si>
  <si>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</si>
  <si>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</si>
  <si>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</si>
  <si>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</si>
  <si>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</si>
  <si>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</si>
  <si>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</si>
  <si>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</si>
  <si>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</si>
  <si>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</si>
  <si>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</si>
  <si>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</si>
  <si>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</si>
  <si>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</si>
  <si>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</si>
  <si>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</si>
  <si>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</si>
  <si>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</si>
  <si>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</si>
  <si>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</si>
  <si>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</si>
  <si>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</si>
  <si>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</si>
  <si>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</si>
  <si>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</si>
  <si>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</si>
  <si>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</si>
  <si>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</si>
  <si>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</si>
  <si>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</si>
  <si>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</si>
  <si>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</si>
  <si>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</si>
  <si>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</si>
  <si>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</si>
  <si>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</si>
  <si>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</si>
  <si>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</si>
  <si>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</si>
  <si>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</si>
  <si>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</si>
  <si>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</si>
  <si>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</si>
  <si>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</si>
  <si>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</si>
  <si>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</si>
  <si>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</si>
  <si>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</si>
  <si>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</si>
  <si>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</si>
  <si>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</si>
  <si>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</si>
  <si>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</si>
  <si>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</si>
  <si>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</si>
  <si>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</si>
  <si>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</si>
  <si>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</si>
  <si>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</si>
  <si>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</si>
  <si>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</si>
  <si>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</si>
  <si>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</si>
  <si>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</si>
  <si>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</si>
  <si>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</si>
  <si>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</si>
  <si>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</si>
  <si>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</si>
  <si>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</si>
  <si>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</si>
  <si>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</si>
  <si>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</si>
  <si>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</si>
  <si>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</si>
  <si>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</si>
  <si>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</si>
  <si>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</si>
  <si>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</si>
  <si>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</si>
  <si>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</si>
  <si>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</si>
  <si>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</si>
  <si>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</si>
  <si>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</si>
  <si>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</si>
  <si>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</si>
  <si>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</si>
  <si>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</si>
  <si>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</si>
  <si>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</si>
  <si>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</si>
  <si>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</si>
  <si>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</si>
  <si>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</si>
  <si>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</si>
  <si>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</si>
  <si>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</si>
  <si>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</si>
  <si>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</si>
  <si>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</si>
  <si>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</si>
  <si>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</si>
  <si>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</si>
  <si>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</si>
  <si>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</si>
  <si>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</si>
  <si>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</si>
  <si>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</si>
  <si>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</si>
  <si>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</si>
  <si>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</si>
  <si>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</si>
  <si>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</si>
  <si>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</si>
  <si>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</si>
  <si>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</si>
  <si>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</si>
  <si>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</si>
  <si>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</si>
  <si>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</si>
  <si>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</si>
  <si>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</si>
  <si>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</si>
  <si>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</si>
  <si>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</si>
  <si>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</si>
  <si>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</si>
  <si>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</si>
  <si>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</si>
  <si>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</si>
  <si>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</si>
  <si>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</si>
  <si>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</si>
  <si>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</si>
  <si>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</si>
  <si>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</si>
  <si>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</si>
  <si>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</si>
  <si>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</si>
  <si>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</si>
  <si>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</si>
  <si>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</si>
  <si>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</si>
  <si>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</si>
  <si>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</si>
  <si>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</si>
  <si>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</si>
  <si>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</si>
  <si>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</si>
  <si>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</si>
  <si>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</si>
  <si>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</si>
  <si>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</si>
  <si>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</si>
  <si>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</si>
  <si>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</si>
  <si>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</si>
  <si>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</si>
  <si>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</si>
  <si>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</si>
  <si>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</si>
  <si>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</si>
  <si>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</si>
  <si>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</si>
  <si>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</si>
  <si>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</si>
  <si>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</si>
  <si>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</si>
  <si>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</si>
  <si>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</si>
  <si>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</si>
  <si>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</si>
  <si>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</si>
  <si>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</si>
  <si>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</si>
  <si>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</si>
  <si>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</si>
  <si>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</si>
  <si>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</si>
  <si>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</si>
  <si>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</si>
  <si>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</si>
  <si>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</si>
  <si>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</si>
  <si>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</si>
  <si>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</si>
  <si>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</si>
  <si>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</si>
  <si>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</si>
  <si>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</si>
  <si>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</si>
  <si>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</si>
  <si>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</si>
  <si>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</si>
  <si>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</si>
  <si>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</si>
  <si>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</si>
  <si>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</si>
  <si>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</si>
  <si>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</si>
  <si>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</si>
  <si>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</si>
  <si>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</si>
  <si>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</si>
  <si>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</si>
  <si>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</si>
  <si>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</si>
  <si>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</si>
  <si>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</si>
  <si>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</si>
  <si>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</si>
  <si>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</si>
  <si>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</si>
  <si>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</si>
  <si>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</si>
  <si>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</si>
  <si>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</si>
  <si>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</si>
  <si>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</si>
  <si>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</si>
  <si>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</si>
  <si>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</si>
  <si>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</si>
  <si>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</si>
  <si>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</si>
  <si>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</si>
  <si>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</si>
  <si>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</si>
  <si>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</si>
  <si>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</si>
  <si>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</si>
  <si>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</si>
  <si>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</si>
  <si>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</si>
  <si>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</si>
  <si>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</si>
  <si>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</si>
  <si>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</si>
  <si>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</si>
  <si>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</si>
  <si>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</si>
  <si>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</si>
  <si>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</si>
  <si>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</si>
  <si>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</si>
  <si>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</si>
  <si>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</si>
  <si>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</si>
  <si>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</si>
  <si>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</si>
  <si>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</si>
  <si>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</si>
  <si>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</si>
  <si>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</si>
  <si>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</si>
  <si>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</si>
  <si>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</si>
  <si>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</si>
  <si>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</si>
  <si>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</si>
  <si>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</si>
  <si>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</si>
  <si>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</si>
  <si>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</si>
  <si>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</si>
  <si>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</si>
  <si>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</si>
  <si>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</si>
  <si>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</si>
  <si>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</si>
  <si>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</si>
  <si>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</si>
  <si>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</si>
  <si>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</si>
  <si>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</si>
  <si>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</si>
  <si>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</si>
  <si>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</si>
  <si>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</si>
  <si>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</si>
  <si>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</si>
  <si>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</si>
  <si>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</si>
  <si>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</si>
  <si>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</si>
  <si>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</si>
  <si>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</si>
  <si>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</si>
  <si>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</si>
  <si>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</si>
  <si>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</si>
  <si>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</si>
  <si>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</si>
  <si>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</si>
  <si>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</si>
  <si>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</si>
  <si>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</si>
  <si>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</si>
  <si>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</si>
  <si>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</si>
  <si>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</si>
  <si>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</si>
  <si>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</si>
  <si>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</si>
  <si>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</si>
  <si>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</si>
  <si>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</si>
  <si>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</si>
  <si>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</si>
  <si>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</si>
  <si>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</si>
  <si>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</si>
  <si>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</si>
  <si>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</si>
  <si>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</si>
  <si>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</si>
  <si>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</si>
  <si>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</si>
  <si>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</si>
  <si>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</si>
  <si>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</si>
  <si>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</si>
  <si>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</si>
  <si>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</si>
  <si>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</si>
  <si>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</si>
  <si>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</si>
  <si>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</si>
  <si>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</si>
  <si>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</si>
  <si>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</si>
  <si>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</si>
  <si>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</si>
  <si>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</si>
  <si>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</si>
  <si>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</si>
  <si>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</si>
  <si>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</si>
  <si>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</si>
  <si>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</si>
  <si>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</si>
  <si>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</si>
  <si>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</si>
  <si>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</si>
  <si>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</si>
  <si>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</si>
  <si>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</si>
  <si>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</si>
  <si>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</si>
  <si>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</si>
  <si>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</si>
  <si>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</si>
  <si>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</si>
  <si>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</si>
  <si>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</si>
  <si>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</si>
  <si>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</si>
  <si>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</si>
  <si>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</si>
  <si>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</si>
  <si>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</si>
  <si>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</si>
  <si>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</si>
  <si>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</si>
  <si>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</si>
  <si>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</si>
  <si>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</si>
  <si>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</si>
  <si>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</si>
  <si>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</si>
  <si>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</si>
  <si>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</si>
  <si>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</si>
  <si>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</si>
  <si>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</si>
  <si>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</si>
  <si>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</si>
  <si>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</si>
  <si>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</si>
  <si>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</si>
  <si>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</si>
  <si>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</si>
  <si>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</si>
  <si>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</si>
  <si>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</si>
  <si>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</si>
  <si>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</si>
  <si>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</si>
  <si>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</si>
  <si>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</si>
  <si>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</si>
  <si>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</si>
  <si>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</si>
  <si>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</si>
  <si>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</si>
  <si>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</si>
  <si>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</si>
  <si>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</si>
  <si>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</si>
  <si>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</si>
  <si>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</si>
  <si>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</si>
  <si>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</si>
  <si>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</si>
  <si>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</si>
  <si>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</si>
  <si>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</si>
  <si>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</si>
  <si>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</si>
  <si>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</si>
  <si>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</si>
  <si>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</si>
  <si>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</si>
  <si>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</si>
  <si>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</si>
  <si>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</si>
  <si>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</si>
  <si>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</si>
  <si>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</si>
  <si>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</si>
  <si>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</si>
  <si>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</si>
  <si>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</si>
  <si>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</si>
  <si>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</si>
  <si>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</si>
  <si>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</si>
  <si>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</si>
  <si>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</si>
  <si>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</si>
  <si>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</si>
  <si>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</si>
  <si>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</si>
  <si>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</si>
  <si>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</si>
  <si>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</si>
  <si>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</si>
  <si>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</si>
  <si>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</si>
  <si>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</si>
  <si>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</si>
  <si>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</si>
  <si>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</si>
  <si>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</si>
  <si>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</si>
  <si>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</si>
  <si>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</si>
  <si>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</si>
  <si>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</si>
  <si>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</si>
  <si>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</si>
  <si>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</si>
  <si>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</si>
  <si>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</si>
  <si>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</si>
  <si>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</si>
  <si>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</si>
  <si>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</si>
  <si>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</si>
  <si>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</si>
  <si>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</si>
  <si>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</si>
  <si>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</si>
  <si>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</si>
  <si>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</si>
  <si>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</si>
  <si>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</si>
  <si>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</si>
  <si>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</si>
  <si>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</si>
  <si>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</si>
  <si>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</si>
  <si>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</si>
  <si>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</si>
  <si>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</si>
  <si>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</si>
  <si>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</si>
  <si>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</si>
  <si>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</si>
  <si>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</si>
  <si>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</si>
  <si>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</si>
  <si>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</si>
  <si>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</si>
  <si>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</si>
  <si>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</si>
  <si>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</si>
  <si>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</si>
  <si>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</si>
  <si>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</si>
  <si>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</si>
  <si>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</si>
  <si>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</si>
  <si>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</si>
  <si>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</si>
  <si>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</si>
  <si>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</si>
  <si>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</si>
  <si>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</si>
  <si>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</si>
  <si>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</si>
  <si>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</si>
  <si>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</si>
  <si>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</si>
  <si>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</si>
  <si>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</si>
  <si>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</si>
  <si>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</si>
  <si>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</si>
  <si>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</si>
  <si>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</si>
  <si>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</si>
  <si>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</si>
  <si>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</si>
  <si>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</si>
  <si>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</si>
  <si>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</si>
  <si>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</si>
  <si>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</si>
  <si>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</si>
  <si>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</si>
  <si>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</si>
  <si>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</si>
  <si>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</si>
  <si>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</si>
  <si>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</si>
  <si>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</si>
  <si>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</si>
  <si>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</si>
  <si>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</si>
  <si>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</si>
  <si>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</si>
  <si>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</si>
  <si>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</si>
  <si>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</si>
  <si>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</si>
  <si>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</si>
  <si>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</si>
  <si>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</si>
  <si>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</si>
  <si>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</si>
  <si>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</si>
  <si>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</si>
  <si>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</si>
  <si>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</si>
  <si>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</si>
  <si>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</si>
  <si>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</si>
  <si>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</si>
  <si>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</si>
  <si>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</si>
  <si>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</si>
  <si>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</si>
  <si>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</si>
  <si>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</si>
  <si>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</si>
  <si>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</si>
  <si>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</si>
  <si>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</si>
  <si>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</si>
  <si>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</si>
  <si>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</si>
  <si>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</si>
  <si>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</si>
  <si>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</si>
  <si>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</si>
  <si>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</si>
  <si>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</si>
  <si>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</si>
  <si>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</si>
  <si>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</si>
  <si>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</si>
  <si>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</si>
  <si>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</si>
  <si>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</si>
  <si>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</si>
  <si>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</si>
  <si>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</si>
  <si>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</si>
  <si>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</si>
  <si>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</si>
  <si>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</si>
  <si>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</si>
  <si>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</si>
  <si>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</si>
  <si>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</si>
  <si>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</si>
  <si>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</si>
  <si>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</si>
  <si>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</si>
  <si>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</si>
  <si>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</si>
  <si>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</si>
  <si>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</si>
  <si>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</si>
  <si>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</si>
  <si>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</si>
  <si>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</si>
  <si>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</si>
  <si>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</si>
  <si>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</si>
  <si>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</si>
  <si>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</si>
  <si>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</si>
  <si>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</si>
  <si>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</si>
  <si>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</si>
  <si>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</si>
  <si>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</si>
  <si>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</si>
  <si>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</si>
  <si>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</si>
  <si>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</si>
  <si>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</si>
  <si>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</si>
  <si>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</si>
  <si>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</si>
  <si>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</si>
  <si>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</si>
  <si>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</si>
  <si>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</si>
  <si>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</si>
  <si>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</si>
  <si>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</si>
  <si>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</si>
  <si>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</si>
  <si>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</si>
  <si>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</si>
  <si>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</si>
  <si>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</si>
  <si>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</si>
  <si>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</si>
  <si>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</si>
  <si>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</si>
  <si>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</si>
  <si>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</si>
  <si>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</si>
  <si>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</si>
  <si>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</si>
  <si>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</si>
  <si>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</si>
  <si>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</si>
  <si>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</si>
  <si>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</si>
  <si>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</si>
  <si>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</si>
  <si>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</si>
  <si>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</si>
  <si>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</si>
  <si>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</si>
  <si>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</si>
  <si>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</si>
  <si>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</si>
  <si>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</si>
  <si>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</si>
  <si>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</si>
  <si>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</si>
  <si>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</si>
  <si>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</si>
  <si>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</si>
  <si>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</si>
  <si>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</si>
  <si>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</si>
  <si>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</si>
  <si>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</si>
  <si>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</si>
  <si>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</si>
  <si>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</si>
  <si>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</si>
  <si>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</si>
  <si>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</si>
  <si>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</si>
  <si>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</si>
  <si>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</si>
  <si>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</si>
  <si>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</si>
  <si>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</si>
  <si>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</si>
  <si>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</si>
  <si>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</si>
  <si>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</si>
  <si>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</si>
  <si>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</si>
  <si>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</si>
  <si>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</si>
  <si>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</si>
  <si>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</si>
  <si>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</si>
  <si>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</si>
  <si>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</si>
  <si>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</si>
  <si>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</si>
  <si>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</si>
  <si>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</si>
  <si>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</si>
  <si>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</si>
  <si>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</si>
  <si>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</si>
  <si>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</si>
  <si>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</si>
  <si>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</si>
  <si>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</si>
  <si>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</si>
  <si>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</si>
  <si>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</si>
  <si>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</si>
  <si>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</si>
  <si>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</si>
  <si>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</si>
  <si>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</si>
  <si>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</si>
  <si>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</si>
  <si>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</si>
  <si>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</si>
  <si>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</si>
  <si>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</si>
  <si>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</si>
  <si>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</si>
  <si>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</si>
  <si>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</si>
  <si>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</si>
  <si>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</si>
  <si>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</si>
  <si>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</si>
  <si>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</si>
  <si>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</si>
  <si>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</si>
  <si>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</si>
  <si>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</si>
  <si>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</si>
  <si>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</si>
  <si>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</si>
  <si>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</si>
  <si>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</si>
  <si>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</si>
  <si>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</si>
  <si>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</si>
  <si>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</si>
  <si>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</si>
  <si>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</si>
  <si>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</si>
  <si>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</si>
  <si>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</si>
  <si>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</si>
  <si>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</si>
  <si>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</si>
  <si>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</si>
  <si>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</si>
  <si>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</si>
  <si>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</si>
  <si>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</si>
  <si>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</si>
  <si>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</si>
  <si>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</si>
  <si>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</si>
  <si>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</si>
  <si>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</si>
  <si>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</si>
  <si>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</si>
  <si>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</si>
  <si>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</si>
  <si>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</si>
  <si>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</si>
  <si>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</si>
  <si>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</si>
  <si>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</si>
  <si>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</si>
  <si>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</si>
  <si>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</si>
  <si>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</si>
  <si>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</si>
  <si>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</si>
  <si>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</si>
  <si>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</si>
  <si>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</si>
  <si>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</si>
  <si>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</si>
  <si>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</si>
  <si>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</si>
  <si>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</si>
  <si>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</si>
  <si>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</si>
  <si>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</si>
  <si>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</si>
  <si>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</si>
  <si>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</si>
  <si>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</si>
  <si>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</si>
  <si>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</si>
  <si>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</si>
  <si>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</si>
  <si>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</si>
  <si>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</si>
  <si>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</si>
  <si>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</si>
  <si>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</si>
  <si>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</si>
  <si>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</si>
  <si>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</si>
  <si>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</si>
  <si>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</si>
  <si>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</si>
  <si>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</si>
  <si>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</si>
  <si>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</si>
  <si>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</si>
  <si>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</si>
  <si>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</si>
  <si>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</si>
  <si>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</si>
  <si>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</si>
  <si>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</si>
  <si>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</si>
  <si>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</si>
  <si>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</si>
  <si>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</si>
  <si>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</si>
  <si>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</si>
  <si>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</si>
  <si>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</si>
  <si>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</si>
  <si>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</si>
  <si>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</si>
  <si>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</si>
  <si>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</si>
  <si>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</si>
  <si>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</si>
  <si>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</si>
  <si>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</si>
  <si>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</si>
  <si>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</si>
  <si>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</si>
  <si>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</si>
  <si>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</si>
  <si>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</si>
  <si>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</si>
  <si>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</si>
  <si>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</si>
  <si>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</si>
  <si>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</si>
  <si>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</si>
  <si>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</si>
  <si>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</si>
  <si>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</si>
  <si>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</si>
  <si>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</si>
  <si>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</si>
  <si>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</si>
  <si>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</si>
  <si>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</si>
  <si>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</si>
  <si>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</si>
  <si>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</si>
  <si>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</si>
  <si>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</si>
  <si>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</si>
  <si>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</si>
  <si>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</si>
  <si>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</si>
  <si>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</si>
  <si>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</si>
  <si>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</si>
  <si>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</si>
  <si>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</si>
  <si>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</si>
  <si>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</si>
  <si>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</si>
  <si>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</si>
  <si>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</si>
  <si>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</si>
  <si>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</si>
  <si>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</si>
  <si>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</si>
  <si>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</si>
  <si>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</si>
  <si>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</si>
  <si>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</si>
  <si>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</si>
  <si>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</si>
  <si>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</si>
  <si>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</si>
  <si>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</si>
  <si>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</si>
  <si>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</si>
  <si>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</si>
  <si>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</si>
  <si>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</si>
  <si>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</si>
  <si>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</si>
  <si>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</si>
  <si>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</si>
  <si>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</si>
  <si>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</si>
  <si>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</si>
  <si>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</si>
  <si>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</si>
  <si>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</si>
  <si>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</si>
  <si>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</si>
  <si>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</si>
  <si>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</si>
  <si>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</si>
  <si>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</si>
  <si>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</si>
  <si>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</si>
  <si>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</si>
  <si>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</si>
  <si>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</si>
  <si>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</si>
  <si>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</si>
  <si>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</si>
  <si>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</si>
  <si>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</si>
  <si>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</si>
  <si>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</si>
  <si>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</si>
  <si>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</si>
  <si>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</si>
  <si>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</si>
  <si>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</si>
  <si>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</si>
  <si>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</si>
  <si>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</si>
  <si>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</si>
  <si>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</si>
  <si>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</si>
  <si>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</si>
  <si>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</si>
  <si>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</si>
  <si>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</si>
  <si>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</si>
  <si>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</si>
  <si>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</si>
  <si>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</si>
  <si>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</si>
  <si>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</si>
  <si>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</si>
  <si>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</si>
  <si>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</si>
  <si>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</si>
  <si>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</si>
  <si>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</si>
  <si>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</si>
  <si>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</si>
  <si>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</si>
  <si>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</si>
  <si>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</si>
  <si>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</si>
  <si>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</si>
  <si>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</si>
  <si>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</si>
  <si>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</si>
  <si>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</si>
  <si>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</si>
  <si>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</si>
  <si>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</si>
  <si>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</si>
  <si>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</si>
  <si>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</si>
  <si>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</si>
  <si>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</si>
  <si>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</si>
  <si>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</si>
  <si>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</si>
  <si>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</si>
  <si>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</si>
  <si>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</si>
  <si>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</si>
  <si>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</si>
  <si>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</si>
  <si>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</si>
  <si>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</si>
  <si>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</si>
  <si>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</si>
  <si>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</si>
  <si>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</si>
  <si>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</si>
  <si>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</si>
  <si>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</si>
  <si>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</si>
  <si>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</si>
  <si>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</si>
  <si>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</si>
  <si>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</si>
  <si>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</si>
  <si>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</si>
  <si>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</si>
  <si>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</si>
  <si>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</si>
  <si>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</si>
  <si>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</si>
  <si>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</si>
  <si>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</si>
  <si>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</si>
  <si>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</si>
  <si>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</si>
  <si>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</si>
  <si>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</si>
  <si>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</si>
  <si>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</si>
  <si>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</si>
  <si>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</si>
  <si>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</si>
  <si>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</si>
  <si>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</si>
  <si>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</si>
  <si>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</si>
  <si>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</si>
  <si>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</si>
  <si>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</si>
  <si>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</si>
  <si>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</si>
  <si>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</si>
  <si>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</si>
  <si>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</si>
  <si>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</si>
  <si>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</si>
  <si>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</si>
  <si>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</si>
  <si>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</si>
  <si>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</si>
  <si>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</si>
  <si>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</si>
  <si>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</si>
  <si>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</si>
  <si>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</si>
  <si>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</si>
  <si>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</si>
  <si>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</si>
  <si>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</si>
  <si>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</si>
  <si>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</si>
  <si>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</si>
  <si>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</si>
  <si>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</si>
  <si>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</si>
  <si>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</si>
  <si>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</si>
  <si>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</si>
  <si>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</si>
  <si>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</si>
  <si>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</si>
  <si>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</si>
  <si>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</si>
  <si>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</si>
  <si>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</si>
  <si>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</si>
  <si>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</si>
  <si>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</si>
  <si>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</si>
  <si>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</si>
  <si>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</si>
  <si>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</si>
  <si>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</si>
  <si>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</si>
  <si>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</si>
  <si>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</si>
  <si>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</si>
  <si>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</si>
  <si>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</si>
  <si>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</si>
  <si>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</si>
  <si>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</si>
  <si>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</si>
  <si>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</si>
  <si>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</si>
  <si>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</si>
  <si>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</si>
  <si>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</si>
  <si>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</si>
  <si>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</si>
  <si>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</si>
  <si>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</si>
  <si>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</si>
  <si>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</si>
  <si>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</si>
  <si>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</si>
  <si>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</si>
  <si>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</si>
  <si>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</si>
  <si>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</si>
  <si>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</si>
  <si>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</si>
  <si>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</si>
  <si>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</si>
  <si>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</si>
  <si>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</si>
  <si>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</si>
  <si>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</si>
  <si>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</si>
  <si>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</si>
  <si>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</si>
  <si>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</si>
  <si>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</si>
  <si>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</si>
  <si>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</si>
  <si>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</si>
  <si>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</si>
  <si>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</si>
  <si>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</si>
  <si>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</si>
  <si>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</si>
  <si>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</si>
  <si>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</si>
  <si>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</si>
  <si>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</si>
  <si>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</si>
  <si>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</si>
  <si>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</si>
  <si>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</si>
  <si>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</si>
  <si>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</si>
  <si>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</si>
  <si>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</si>
  <si>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</si>
  <si>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</si>
  <si>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</si>
  <si>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</si>
  <si>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</si>
  <si>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</si>
  <si>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</si>
  <si>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</si>
  <si>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</si>
  <si>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</si>
  <si>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</si>
  <si>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</si>
  <si>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</si>
  <si>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</si>
  <si>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</si>
  <si>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</si>
  <si>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</si>
  <si>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</si>
  <si>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</si>
  <si>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</si>
  <si>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</si>
  <si>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</si>
  <si>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</si>
  <si>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</si>
  <si>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</si>
  <si>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</si>
  <si>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</si>
  <si>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</si>
  <si>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</si>
  <si>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</si>
  <si>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</si>
  <si>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</si>
  <si>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</si>
  <si>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</si>
  <si>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</si>
  <si>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</si>
  <si>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</si>
  <si>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</si>
  <si>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</si>
  <si>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</si>
  <si>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</si>
  <si>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</si>
  <si>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</si>
  <si>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</si>
  <si>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</si>
  <si>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</si>
  <si>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</si>
  <si>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</si>
  <si>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</si>
  <si>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</si>
  <si>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</si>
  <si>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</si>
  <si>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</si>
  <si>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</si>
  <si>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</si>
  <si>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</si>
  <si>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</si>
  <si>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</si>
  <si>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</si>
  <si>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</si>
  <si>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</si>
  <si>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</si>
  <si>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</si>
  <si>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</si>
  <si>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</si>
  <si>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</si>
  <si>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</si>
  <si>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</si>
  <si>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</si>
  <si>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</si>
  <si>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</si>
  <si>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</si>
  <si>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</si>
  <si>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</si>
  <si>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</si>
  <si>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</si>
  <si>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</si>
  <si>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</si>
  <si>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</si>
  <si>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</si>
  <si>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</si>
  <si>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</si>
  <si>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</si>
  <si>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</si>
  <si>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</si>
  <si>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</si>
  <si>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</si>
  <si>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</si>
  <si>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</si>
  <si>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</si>
  <si>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</si>
  <si>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</si>
  <si>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</si>
  <si>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</si>
  <si>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</si>
  <si>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</si>
  <si>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</si>
  <si>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</si>
  <si>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</si>
  <si>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</si>
  <si>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</si>
  <si>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</si>
  <si>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</si>
  <si>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</si>
  <si>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</si>
  <si>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</si>
  <si>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</si>
  <si>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</si>
  <si>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</si>
  <si>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</si>
  <si>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</si>
  <si>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</si>
  <si>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</si>
  <si>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</si>
  <si>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</si>
  <si>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</si>
  <si>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</si>
  <si>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</si>
  <si>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</si>
  <si>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</si>
  <si>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</si>
  <si>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</si>
  <si>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</si>
  <si>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</si>
  <si>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</si>
  <si>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</si>
  <si>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</si>
  <si>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</si>
  <si>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</si>
  <si>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</si>
  <si>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</si>
  <si>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</si>
  <si>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</si>
  <si>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</si>
  <si>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</si>
  <si>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</si>
  <si>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</si>
  <si>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</si>
  <si>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</si>
  <si>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</si>
  <si>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</si>
  <si>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</si>
  <si>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</si>
  <si>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</si>
  <si>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</si>
  <si>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</si>
  <si>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</si>
  <si>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</si>
  <si>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</si>
  <si>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</si>
  <si>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</si>
  <si>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</si>
  <si>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</si>
  <si>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</si>
  <si>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</si>
  <si>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</si>
  <si>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</si>
  <si>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</si>
  <si>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</si>
  <si>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</si>
  <si>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</si>
  <si>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</si>
  <si>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</si>
  <si>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</si>
  <si>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</si>
  <si>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</si>
  <si>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</si>
  <si>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</si>
  <si>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</si>
  <si>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</si>
  <si>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</si>
  <si>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</si>
  <si>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</si>
  <si>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</si>
  <si>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</si>
  <si>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</si>
  <si>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</si>
  <si>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</si>
  <si>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</si>
  <si>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</si>
  <si>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</si>
  <si>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</si>
  <si>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</si>
  <si>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</si>
  <si>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</si>
  <si>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</si>
  <si>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</si>
  <si>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</si>
  <si>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</si>
  <si>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</si>
  <si>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</si>
  <si>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</si>
  <si>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</si>
  <si>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</si>
  <si>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</si>
  <si>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</si>
  <si>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</si>
  <si>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</si>
  <si>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</si>
  <si>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</si>
  <si>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</si>
  <si>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</si>
  <si>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</si>
  <si>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</si>
  <si>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</si>
  <si>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</si>
  <si>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</si>
  <si>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</si>
  <si>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</si>
  <si>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</si>
  <si>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</si>
  <si>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</si>
  <si>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</si>
  <si>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</si>
  <si>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</si>
  <si>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</si>
  <si>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</si>
  <si>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</si>
  <si>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</si>
  <si>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</si>
  <si>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</si>
  <si>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</si>
  <si>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</si>
  <si>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</si>
  <si>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</si>
  <si>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</si>
  <si>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</si>
  <si>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</si>
  <si>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</si>
  <si>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</si>
  <si>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</si>
  <si>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</si>
  <si>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</si>
  <si>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</si>
  <si>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</si>
  <si>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</si>
  <si>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</si>
  <si>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</si>
  <si>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</si>
  <si>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</si>
  <si>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</si>
  <si>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</si>
  <si>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</si>
  <si>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</si>
  <si>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</si>
  <si>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</si>
  <si>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</si>
  <si>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</si>
  <si>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</si>
  <si>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</si>
  <si>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</si>
  <si>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</si>
  <si>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</si>
  <si>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</si>
  <si>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</si>
  <si>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</si>
  <si>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</si>
  <si>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</si>
  <si>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</si>
  <si>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</si>
  <si>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</si>
  <si>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</si>
  <si>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</si>
  <si>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</si>
  <si>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</si>
  <si>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</si>
  <si>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</si>
  <si>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</si>
  <si>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</si>
  <si>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</si>
  <si>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</si>
  <si>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</si>
  <si>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</si>
  <si>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</si>
  <si>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</si>
  <si>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</si>
  <si>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</si>
  <si>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</si>
  <si>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</si>
  <si>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</si>
  <si>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</si>
  <si>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</si>
  <si>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</si>
  <si>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</si>
  <si>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</si>
  <si>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</si>
  <si>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</si>
  <si>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</si>
  <si>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</si>
  <si>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</si>
  <si>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</si>
  <si>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</si>
  <si>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</si>
  <si>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</si>
  <si>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</si>
  <si>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</si>
  <si>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</si>
  <si>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</si>
  <si>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</si>
  <si>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</si>
  <si>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</si>
  <si>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</si>
  <si>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</si>
  <si>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</si>
  <si>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</si>
  <si>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</si>
  <si>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</si>
  <si>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</si>
  <si>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</si>
  <si>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</si>
  <si>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</si>
  <si>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</si>
  <si>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</si>
  <si>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</si>
  <si>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</si>
  <si>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</si>
  <si>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</si>
  <si>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</si>
  <si>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</si>
  <si>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</si>
  <si>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</si>
  <si>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</si>
  <si>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</si>
  <si>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</si>
  <si>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</si>
  <si>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</si>
  <si>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</si>
  <si>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</si>
  <si>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</si>
  <si>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</si>
  <si>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</si>
  <si>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</si>
  <si>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</si>
  <si>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</si>
  <si>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</si>
  <si>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</si>
  <si>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</si>
  <si>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</si>
  <si>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</si>
  <si>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</si>
  <si>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</si>
  <si>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</si>
  <si>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</si>
  <si>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</si>
  <si>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</si>
  <si>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</si>
  <si>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</si>
  <si>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</si>
  <si>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</si>
  <si>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</si>
  <si>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</si>
  <si>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</si>
  <si>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</si>
  <si>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</si>
  <si>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</si>
  <si>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</si>
  <si>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</si>
  <si>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</si>
  <si>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</si>
  <si>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</si>
  <si>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</si>
  <si>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</si>
  <si>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</si>
  <si>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</si>
  <si>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</si>
  <si>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</si>
  <si>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</si>
  <si>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</si>
  <si>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</si>
  <si>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</si>
  <si>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</si>
  <si>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</si>
  <si>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</si>
  <si>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</si>
  <si>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</si>
  <si>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</si>
  <si>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</si>
  <si>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</si>
  <si>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</si>
  <si>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</si>
  <si>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</si>
  <si>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</si>
  <si>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</si>
  <si>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</si>
  <si>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</si>
  <si>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</si>
  <si>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</si>
  <si>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</si>
  <si>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</si>
  <si>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</si>
  <si>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</si>
  <si>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</si>
  <si>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</si>
  <si>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</si>
  <si>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</si>
  <si>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</si>
  <si>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</si>
  <si>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</si>
  <si>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</si>
  <si>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</si>
  <si>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</si>
  <si>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</si>
  <si>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</si>
  <si>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</si>
  <si>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</si>
  <si>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</si>
  <si>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</si>
  <si>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</si>
  <si>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</si>
  <si>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</si>
  <si>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</si>
  <si>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</si>
  <si>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</si>
  <si>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</si>
  <si>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</si>
  <si>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</si>
  <si>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</si>
  <si>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</si>
  <si>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</si>
  <si>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</si>
  <si>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</si>
  <si>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</si>
  <si>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</si>
  <si>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</si>
  <si>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</si>
  <si>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</si>
  <si>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</si>
  <si>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</si>
  <si>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</si>
  <si>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</si>
  <si>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</si>
  <si>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</si>
  <si>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</si>
  <si>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</si>
  <si>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</si>
  <si>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</si>
  <si>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</si>
  <si>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</si>
  <si>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</si>
  <si>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</si>
  <si>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</si>
  <si>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</si>
  <si>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</si>
  <si>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</si>
  <si>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</si>
  <si>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</si>
  <si>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</si>
  <si>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</si>
  <si>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</si>
  <si>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</si>
  <si>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</si>
  <si>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</si>
  <si>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</si>
  <si>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</si>
  <si>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</si>
  <si>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</si>
  <si>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</si>
  <si>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</si>
  <si>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</si>
  <si>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</si>
  <si>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</si>
  <si>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</si>
  <si>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</si>
  <si>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</si>
  <si>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</si>
  <si>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</si>
  <si>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</si>
  <si>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</si>
  <si>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</si>
  <si>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</si>
  <si>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</si>
  <si>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</si>
  <si>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</si>
  <si>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</si>
  <si>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</si>
  <si>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</si>
  <si>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</si>
  <si>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</si>
  <si>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</si>
  <si>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</si>
  <si>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</si>
  <si>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</si>
  <si>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</si>
  <si>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</si>
  <si>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</si>
  <si>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</si>
  <si>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</si>
  <si>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</si>
  <si>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</si>
  <si>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</si>
  <si>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</si>
  <si>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</si>
  <si>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</si>
  <si>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</si>
  <si>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</si>
  <si>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</si>
  <si>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</si>
  <si>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</si>
  <si>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</si>
  <si>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</si>
  <si>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</si>
  <si>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</si>
  <si>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</si>
  <si>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</si>
  <si>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</si>
  <si>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</si>
  <si>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</si>
  <si>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</si>
  <si>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</si>
  <si>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</si>
  <si>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</si>
  <si>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</si>
  <si>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</si>
  <si>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</si>
  <si>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</si>
  <si>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</si>
  <si>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</si>
  <si>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</si>
  <si>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</si>
  <si>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</si>
  <si>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</si>
  <si>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</si>
  <si>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</si>
  <si>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</si>
  <si>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</si>
  <si>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</si>
  <si>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</si>
  <si>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</si>
  <si>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</si>
  <si>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</si>
  <si>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</si>
  <si>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</si>
  <si>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</si>
  <si>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</si>
  <si>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</si>
  <si>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</si>
  <si>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</si>
  <si>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</si>
  <si>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</si>
  <si>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</si>
  <si>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</si>
  <si>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</si>
  <si>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</si>
  <si>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</si>
  <si>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</si>
  <si>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</si>
  <si>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</si>
  <si>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</si>
  <si>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</si>
  <si>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</si>
  <si>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</si>
  <si>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</si>
  <si>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</si>
  <si>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</si>
  <si>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</si>
  <si>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</si>
  <si>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</si>
  <si>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</si>
  <si>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</si>
  <si>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</si>
  <si>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</si>
  <si>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</si>
  <si>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</si>
  <si>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</si>
  <si>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</si>
  <si>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</si>
  <si>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</si>
  <si>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</si>
  <si>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</si>
  <si>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</si>
  <si>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</si>
  <si>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</si>
  <si>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</si>
  <si>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</si>
  <si>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</si>
  <si>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</si>
  <si>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</si>
  <si>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</si>
  <si>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</si>
  <si>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</si>
  <si>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</si>
  <si>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</si>
  <si>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</si>
  <si>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</si>
  <si>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</si>
  <si>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</si>
  <si>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</si>
  <si>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</si>
  <si>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</si>
  <si>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</si>
  <si>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</si>
  <si>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</si>
  <si>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</si>
  <si>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</si>
  <si>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</si>
  <si>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</si>
  <si>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</si>
  <si>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</si>
  <si>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</si>
  <si>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</si>
  <si>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</si>
  <si>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</si>
  <si>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</si>
  <si>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</si>
  <si>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</si>
  <si>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</si>
  <si>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</si>
  <si>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</si>
  <si>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</si>
  <si>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</si>
  <si>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</si>
  <si>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</si>
  <si>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</si>
  <si>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</si>
  <si>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</si>
  <si>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</si>
  <si>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</si>
  <si>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</si>
  <si>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</si>
  <si>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</si>
  <si>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</si>
  <si>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</si>
  <si>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</si>
  <si>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</si>
  <si>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</si>
  <si>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</si>
  <si>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</si>
  <si>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</si>
  <si>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</si>
  <si>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</si>
  <si>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</si>
  <si>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</si>
  <si>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</si>
  <si>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</si>
  <si>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</si>
  <si>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</si>
  <si>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</si>
  <si>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</si>
  <si>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</si>
  <si>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</si>
  <si>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</si>
  <si>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</si>
  <si>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</si>
  <si>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</si>
  <si>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</si>
  <si>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</si>
  <si>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</si>
  <si>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</si>
  <si>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</si>
  <si>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</si>
  <si>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</si>
  <si>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</si>
  <si>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</si>
  <si>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</si>
  <si>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</si>
  <si>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</si>
  <si>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</si>
  <si>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</si>
  <si>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</si>
  <si>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</si>
  <si>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</si>
  <si>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</si>
  <si>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</si>
  <si>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</si>
  <si>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</si>
  <si>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</si>
  <si>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</si>
  <si>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</si>
  <si>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</si>
  <si>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</si>
  <si>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</si>
  <si>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</si>
  <si>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</si>
  <si>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</si>
  <si>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</si>
  <si>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</si>
  <si>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</si>
  <si>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</si>
  <si>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</si>
  <si>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</si>
  <si>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</si>
  <si>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</si>
  <si>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</si>
  <si>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</si>
  <si>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</si>
  <si>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</si>
  <si>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</si>
  <si>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</si>
  <si>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</si>
  <si>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</si>
  <si>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</si>
  <si>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</si>
  <si>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</si>
  <si>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</si>
  <si>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</si>
  <si>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</si>
  <si>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</si>
  <si>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</si>
  <si>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</si>
  <si>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</si>
  <si>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</si>
  <si>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</si>
  <si>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</si>
  <si>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</si>
  <si>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</si>
  <si>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</si>
  <si>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</si>
  <si>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</si>
  <si>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</si>
  <si>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</si>
  <si>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</si>
  <si>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</si>
  <si>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</si>
  <si>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</si>
  <si>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</si>
  <si>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</si>
  <si>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</si>
  <si>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</si>
  <si>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</si>
  <si>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</si>
  <si>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</si>
  <si>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</si>
  <si>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</si>
  <si>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</si>
  <si>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</si>
  <si>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</si>
  <si>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</si>
  <si>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</si>
  <si>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</si>
  <si>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</si>
  <si>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</si>
  <si>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</si>
  <si>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</si>
  <si>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</si>
  <si>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</si>
  <si>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</si>
  <si>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</si>
  <si>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</si>
  <si>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</si>
  <si>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</si>
  <si>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</si>
  <si>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</si>
  <si>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</si>
  <si>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</si>
  <si>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</si>
  <si>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</si>
  <si>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</si>
  <si>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</si>
  <si>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</si>
  <si>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</si>
  <si>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</si>
  <si>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</si>
  <si>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</si>
  <si>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</si>
  <si>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</si>
  <si>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</si>
  <si>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</si>
  <si>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</si>
  <si>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</si>
  <si>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</si>
  <si>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</si>
  <si>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</si>
  <si>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</si>
  <si>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</si>
  <si>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</si>
  <si>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</si>
  <si>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</si>
  <si>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</si>
  <si>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</si>
  <si>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</si>
  <si>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</si>
  <si>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</si>
  <si>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</si>
  <si>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</si>
  <si>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</si>
  <si>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</si>
  <si>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</si>
  <si>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</si>
  <si>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</si>
  <si>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</si>
  <si>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</si>
  <si>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</si>
  <si>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</si>
  <si>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</si>
  <si>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</si>
  <si>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</si>
  <si>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</si>
  <si>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</si>
  <si>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</si>
  <si>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</si>
  <si>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</si>
  <si>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</si>
  <si>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</si>
  <si>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</si>
  <si>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</si>
  <si>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</si>
  <si>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</si>
  <si>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</si>
  <si>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</si>
  <si>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</si>
  <si>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</si>
  <si>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</si>
  <si>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</si>
  <si>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</si>
  <si>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</si>
  <si>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</si>
  <si>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</si>
  <si>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</si>
  <si>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</si>
  <si>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</si>
  <si>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</si>
  <si>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</si>
  <si>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</si>
  <si>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</si>
  <si>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</si>
  <si>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</si>
  <si>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</si>
  <si>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</si>
  <si>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</si>
  <si>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</si>
  <si>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</si>
  <si>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</si>
  <si>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</si>
  <si>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</si>
  <si>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</si>
  <si>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</si>
  <si>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</si>
  <si>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</si>
  <si>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</si>
  <si>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</si>
  <si>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</si>
  <si>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</si>
  <si>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</si>
  <si>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</si>
  <si>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</si>
  <si>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</si>
  <si>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</si>
  <si>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</si>
  <si>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</si>
  <si>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</si>
  <si>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</si>
  <si>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</si>
  <si>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</si>
  <si>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</si>
  <si>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</si>
  <si>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</si>
  <si>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</si>
  <si>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</si>
  <si>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</si>
  <si>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</si>
  <si>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</si>
  <si>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</si>
  <si>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</si>
  <si>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</si>
  <si>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</si>
  <si>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</si>
  <si>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</si>
  <si>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</si>
  <si>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</si>
  <si>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</si>
  <si>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</si>
  <si>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</si>
  <si>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</si>
  <si>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</si>
  <si>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</si>
  <si>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</si>
  <si>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</si>
  <si>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</si>
  <si>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</si>
  <si>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</si>
  <si>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</si>
  <si>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</si>
  <si>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</si>
  <si>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</si>
  <si>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</si>
  <si>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</si>
  <si>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</si>
  <si>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</si>
  <si>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</si>
  <si>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</si>
  <si>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</si>
  <si>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</si>
  <si>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</si>
  <si>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</si>
  <si>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</si>
  <si>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</si>
  <si>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</si>
  <si>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</si>
  <si>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</si>
  <si>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</si>
  <si>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</si>
  <si>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</si>
  <si>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</si>
  <si>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</si>
  <si>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</si>
  <si>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</si>
  <si>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</si>
  <si>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</si>
  <si>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</si>
  <si>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</si>
  <si>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</si>
  <si>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</si>
  <si>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</si>
  <si>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</si>
  <si>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</si>
  <si>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</si>
  <si>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</si>
  <si>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</si>
  <si>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</si>
  <si>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</si>
  <si>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</si>
  <si>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</si>
  <si>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</si>
  <si>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</si>
  <si>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</si>
  <si>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</si>
  <si>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</si>
  <si>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</si>
  <si>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</si>
  <si>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</si>
  <si>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</si>
  <si>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</si>
  <si>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</si>
  <si>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</si>
  <si>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</si>
  <si>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</si>
  <si>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</si>
  <si>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</si>
  <si>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</si>
  <si>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</si>
  <si>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</si>
  <si>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</si>
  <si>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</si>
  <si>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</si>
  <si>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</si>
  <si>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</si>
  <si>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</si>
  <si>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</si>
  <si>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</si>
  <si>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</si>
  <si>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</si>
  <si>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</si>
  <si>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</si>
  <si>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</si>
  <si>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</si>
  <si>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</si>
  <si>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</si>
  <si>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</si>
  <si>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</si>
  <si>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</si>
  <si>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</si>
  <si>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</si>
  <si>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</si>
  <si>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</si>
  <si>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</si>
  <si>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</si>
  <si>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</si>
  <si>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</si>
  <si>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</si>
  <si>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</si>
  <si>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</si>
  <si>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</si>
  <si>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</si>
  <si>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</si>
  <si>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</si>
  <si>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</si>
  <si>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</si>
  <si>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</si>
  <si>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</si>
  <si>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</si>
  <si>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</si>
  <si>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</si>
  <si>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</si>
  <si>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</si>
  <si>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</si>
  <si>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</si>
  <si>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</si>
  <si>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</si>
  <si>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</si>
  <si>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</si>
  <si>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</si>
  <si>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</si>
  <si>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</si>
  <si>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</si>
  <si>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</si>
  <si>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</si>
  <si>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</si>
  <si>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</si>
  <si>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</si>
  <si>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</si>
  <si>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</si>
  <si>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</si>
  <si>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</si>
  <si>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</si>
  <si>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</si>
  <si>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</si>
  <si>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</si>
  <si>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</si>
  <si>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</si>
  <si>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</si>
  <si>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</si>
  <si>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</si>
  <si>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</si>
  <si>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</si>
  <si>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</si>
  <si>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</si>
  <si>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</si>
  <si>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</si>
  <si>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</si>
  <si>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</si>
  <si>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</si>
  <si>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</si>
  <si>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</si>
  <si>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</si>
  <si>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</si>
  <si>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</si>
  <si>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</si>
  <si>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</si>
  <si>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</si>
  <si>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</si>
  <si>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</si>
  <si>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</si>
  <si>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</si>
  <si>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</si>
  <si>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</si>
  <si>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</si>
  <si>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</si>
  <si>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</si>
  <si>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</si>
  <si>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</si>
  <si>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</si>
  <si>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</si>
  <si>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</si>
  <si>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</si>
  <si>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</si>
  <si>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</si>
  <si>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</si>
  <si>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</si>
  <si>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</si>
  <si>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</si>
  <si>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</si>
  <si>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</si>
  <si>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</si>
  <si>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</si>
  <si>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</si>
  <si>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</si>
  <si>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</si>
  <si>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</si>
  <si>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</si>
  <si>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</si>
  <si>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</si>
  <si>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</si>
  <si>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</si>
  <si>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</si>
  <si>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</si>
  <si>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</si>
  <si>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</si>
  <si>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</si>
  <si>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</si>
  <si>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</si>
  <si>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</si>
  <si>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</si>
  <si>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</si>
  <si>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</si>
  <si>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</si>
  <si>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</si>
  <si>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</si>
  <si>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</si>
  <si>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</si>
  <si>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</si>
  <si>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</si>
  <si>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</si>
  <si>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</si>
  <si>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</si>
  <si>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</si>
  <si>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</si>
  <si>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</si>
  <si>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</si>
  <si>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</si>
  <si>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</si>
  <si>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</si>
  <si>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</si>
  <si>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</si>
  <si>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</si>
  <si>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</si>
  <si>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</si>
  <si>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</si>
  <si>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</si>
  <si>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</si>
  <si>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</si>
  <si>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</si>
  <si>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</si>
  <si>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</si>
  <si>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</si>
  <si>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</si>
  <si>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</si>
  <si>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</si>
  <si>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</si>
  <si>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</si>
  <si>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</si>
  <si>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</si>
  <si>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</si>
  <si>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</si>
  <si>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</si>
  <si>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</si>
  <si>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</si>
  <si>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</si>
  <si>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</si>
  <si>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</si>
  <si>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</si>
  <si>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</si>
  <si>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</si>
  <si>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</si>
  <si>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</si>
  <si>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</si>
  <si>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</si>
  <si>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</si>
  <si>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</si>
  <si>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</si>
  <si>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</si>
  <si>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</si>
  <si>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</si>
  <si>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</si>
  <si>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</si>
  <si>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</si>
  <si>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</si>
  <si>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</si>
  <si>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</si>
  <si>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</si>
  <si>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</si>
  <si>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</si>
  <si>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</si>
  <si>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</si>
  <si>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</si>
  <si>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</si>
  <si>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</si>
  <si>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</si>
  <si>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</si>
  <si>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</si>
  <si>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</si>
  <si>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</si>
  <si>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</si>
  <si>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</si>
  <si>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</si>
  <si>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</si>
  <si>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</si>
  <si>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</si>
  <si>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</si>
  <si>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</si>
  <si>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</si>
  <si>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</si>
  <si>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</si>
  <si>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</si>
  <si>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</si>
  <si>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</si>
  <si>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</si>
  <si>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</si>
  <si>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</si>
  <si>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</si>
  <si>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</si>
  <si>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</si>
  <si>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</si>
  <si>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</si>
  <si>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</si>
  <si>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</si>
  <si>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</si>
  <si>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</si>
  <si>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</si>
  <si>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</si>
  <si>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</si>
  <si>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</si>
  <si>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</si>
  <si>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</si>
  <si>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</si>
  <si>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</si>
  <si>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</si>
  <si>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</si>
  <si>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</si>
  <si>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</si>
  <si>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</si>
  <si>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</si>
  <si>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</si>
  <si>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</si>
  <si>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</si>
  <si>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</si>
  <si>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</si>
  <si>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</si>
  <si>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</si>
  <si>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</si>
  <si>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</si>
  <si>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</si>
  <si>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</si>
  <si>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</si>
  <si>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</si>
  <si>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</si>
  <si>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</si>
  <si>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</si>
  <si>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</si>
  <si>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</si>
  <si>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</si>
  <si>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</si>
  <si>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</si>
  <si>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</si>
  <si>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</si>
  <si>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</si>
  <si>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</si>
  <si>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</si>
  <si>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</si>
  <si>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</si>
  <si>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</si>
  <si>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</si>
  <si>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</si>
  <si>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</si>
  <si>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</si>
  <si>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</si>
  <si>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</si>
  <si>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</si>
  <si>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</si>
  <si>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</si>
  <si>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</si>
  <si>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</si>
  <si>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</si>
  <si>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</si>
  <si>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</si>
  <si>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</si>
  <si>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</si>
  <si>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</si>
  <si>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</si>
  <si>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</si>
  <si>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</si>
  <si>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</si>
  <si>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</si>
  <si>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</si>
  <si>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</si>
  <si>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</si>
  <si>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</si>
  <si>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</si>
  <si>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</si>
  <si>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</si>
  <si>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</si>
  <si>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</si>
  <si>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</si>
  <si>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</si>
  <si>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</si>
  <si>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</si>
  <si>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</si>
  <si>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</si>
  <si>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</si>
  <si>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</si>
  <si>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</si>
  <si>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</si>
  <si>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</si>
  <si>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</si>
  <si>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</si>
  <si>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</si>
  <si>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</si>
  <si>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</si>
  <si>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</si>
  <si>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</si>
  <si>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</si>
  <si>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</si>
  <si>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</si>
  <si>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</si>
  <si>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</si>
  <si>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</si>
  <si>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</si>
  <si>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</si>
  <si>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</si>
  <si>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</si>
  <si>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</si>
  <si>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</si>
  <si>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</si>
  <si>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</si>
  <si>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</si>
  <si>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</si>
  <si>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</si>
  <si>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</si>
  <si>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</si>
  <si>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</si>
  <si>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</si>
  <si>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</si>
  <si>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</si>
  <si>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</si>
  <si>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</si>
  <si>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</si>
  <si>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</si>
  <si>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</si>
  <si>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</si>
  <si>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</si>
  <si>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</si>
  <si>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</si>
  <si>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</si>
  <si>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</si>
  <si>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</si>
  <si>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</si>
  <si>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</si>
  <si>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</si>
  <si>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</si>
  <si>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</si>
  <si>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</si>
  <si>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</si>
  <si>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</si>
  <si>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</si>
  <si>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</si>
  <si>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</si>
  <si>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</si>
  <si>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</si>
  <si>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</si>
  <si>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</si>
  <si>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</si>
  <si>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</si>
  <si>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</si>
  <si>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</si>
  <si>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</si>
  <si>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</si>
  <si>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</si>
  <si>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</si>
  <si>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</si>
  <si>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</si>
  <si>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</si>
  <si>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</si>
  <si>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</si>
  <si>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</si>
  <si>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</si>
  <si>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</si>
  <si>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</si>
  <si>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</si>
  <si>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</si>
  <si>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</si>
  <si>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</si>
  <si>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</si>
  <si>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</si>
  <si>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</si>
  <si>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</si>
  <si>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</si>
  <si>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</si>
  <si>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</si>
  <si>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</si>
  <si>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</si>
  <si>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</si>
  <si>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</si>
  <si>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</si>
  <si>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</si>
  <si>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</si>
  <si>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</si>
  <si>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</si>
  <si>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</si>
  <si>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</si>
  <si>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</si>
  <si>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</si>
  <si>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</si>
  <si>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</si>
  <si>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</si>
  <si>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</si>
  <si>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</si>
  <si>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</si>
  <si>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</si>
  <si>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</si>
  <si>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</si>
  <si>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</si>
  <si>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</si>
  <si>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</si>
  <si>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</si>
  <si>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</si>
  <si>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</si>
  <si>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</si>
  <si>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</si>
  <si>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</si>
  <si>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</si>
  <si>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</si>
  <si>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</si>
  <si>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</si>
  <si>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</si>
  <si>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</si>
  <si>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</si>
  <si>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</si>
  <si>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</si>
  <si>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</si>
  <si>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</si>
  <si>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</si>
  <si>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</si>
  <si>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</si>
  <si>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</si>
  <si>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</si>
  <si>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</si>
  <si>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</si>
  <si>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</si>
  <si>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</si>
  <si>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</si>
  <si>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</si>
  <si>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</si>
  <si>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</si>
  <si>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</si>
  <si>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</si>
  <si>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</si>
  <si>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</si>
  <si>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</si>
  <si>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</si>
  <si>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</si>
  <si>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</si>
  <si>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</si>
  <si>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</si>
  <si>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</si>
  <si>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</si>
  <si>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</si>
  <si>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</si>
  <si>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</si>
  <si>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</si>
  <si>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</si>
  <si>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</si>
  <si>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</si>
  <si>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</si>
  <si>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</si>
  <si>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</si>
  <si>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</si>
  <si>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</si>
  <si>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</si>
  <si>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</si>
  <si>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</si>
  <si>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</si>
  <si>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</si>
  <si>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</si>
  <si>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</si>
  <si>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</si>
  <si>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</si>
  <si>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</si>
  <si>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</si>
  <si>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</si>
  <si>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</si>
  <si>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</si>
  <si>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</si>
  <si>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</si>
  <si>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</si>
  <si>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</si>
  <si>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</si>
  <si>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</si>
  <si>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</si>
  <si>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</si>
  <si>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</si>
  <si>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</si>
  <si>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</si>
  <si>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</si>
  <si>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</si>
  <si>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</si>
  <si>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</si>
  <si>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</si>
  <si>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</si>
  <si>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</si>
  <si>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</si>
  <si>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</si>
  <si>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</si>
  <si>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</si>
  <si>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</si>
  <si>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</si>
  <si>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</si>
  <si>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</si>
  <si>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</si>
  <si>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</si>
  <si>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</si>
  <si>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</si>
  <si>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</si>
  <si>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</si>
  <si>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</si>
  <si>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</si>
  <si>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</si>
  <si>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</si>
  <si>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</si>
  <si>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</si>
  <si>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</si>
  <si>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</si>
  <si>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</si>
  <si>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</si>
  <si>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</si>
  <si>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</si>
  <si>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</si>
  <si>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</si>
  <si>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</si>
  <si>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</si>
  <si>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</si>
  <si>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</si>
  <si>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</si>
  <si>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</si>
  <si>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</si>
  <si>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</si>
  <si>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</si>
  <si>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</si>
  <si>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</si>
  <si>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</si>
  <si>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</si>
  <si>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</si>
  <si>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</si>
  <si>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</si>
  <si>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</si>
  <si>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</si>
  <si>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</si>
  <si>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</si>
  <si>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</si>
  <si>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</si>
  <si>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</si>
  <si>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</si>
  <si>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</si>
  <si>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</si>
  <si>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</si>
  <si>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</si>
  <si>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</si>
  <si>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</si>
  <si>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</si>
  <si>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</si>
  <si>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</si>
  <si>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</si>
  <si>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</si>
  <si>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</si>
  <si>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</si>
  <si>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</si>
  <si>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</si>
  <si>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</si>
  <si>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</si>
  <si>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</si>
  <si>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</si>
  <si>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</si>
  <si>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</si>
  <si>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</si>
  <si>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</si>
  <si>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</si>
  <si>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</si>
  <si>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</si>
  <si>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</si>
  <si>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</si>
  <si>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</si>
  <si>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</si>
  <si>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</si>
  <si>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</si>
  <si>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</si>
  <si>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</si>
  <si>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</si>
  <si>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</si>
  <si>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</si>
  <si>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</si>
  <si>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</si>
  <si>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</si>
  <si>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</si>
  <si>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</si>
  <si>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</si>
  <si>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</si>
  <si>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</si>
  <si>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</si>
  <si>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</si>
  <si>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</si>
  <si>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</si>
  <si>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</si>
  <si>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</si>
  <si>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</si>
  <si>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</si>
  <si>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</si>
  <si>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</si>
  <si>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</si>
  <si>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</si>
  <si>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</si>
  <si>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</si>
  <si>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</si>
  <si>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</si>
  <si>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</si>
  <si>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</si>
  <si>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</si>
  <si>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</si>
  <si>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</si>
  <si>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</si>
  <si>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</si>
  <si>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</si>
  <si>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</si>
  <si>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</si>
  <si>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</si>
  <si>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</si>
  <si>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</si>
  <si>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</si>
  <si>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</si>
  <si>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</si>
  <si>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</si>
  <si>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</si>
  <si>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</si>
  <si>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</si>
  <si>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</si>
  <si>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</si>
  <si>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</si>
  <si>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</si>
  <si>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</si>
  <si>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</si>
  <si>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</si>
  <si>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</si>
  <si>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</si>
  <si>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</si>
  <si>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</si>
  <si>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</si>
  <si>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</si>
  <si>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</si>
  <si>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</si>
  <si>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</si>
  <si>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</si>
  <si>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</si>
  <si>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</si>
  <si>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</si>
  <si>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</si>
  <si>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</si>
  <si>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</si>
  <si>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</si>
  <si>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</si>
  <si>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</si>
  <si>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</si>
  <si>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</si>
  <si>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</si>
  <si>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</si>
  <si>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</si>
  <si>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</si>
  <si>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</si>
  <si>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</si>
  <si>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</si>
  <si>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</si>
  <si>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</si>
  <si>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</si>
  <si>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</si>
  <si>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</si>
  <si>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</si>
  <si>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</si>
  <si>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</si>
  <si>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</si>
  <si>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</si>
  <si>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</si>
  <si>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</si>
  <si>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</si>
  <si>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</si>
  <si>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</si>
  <si>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</si>
  <si>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</si>
  <si>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</si>
  <si>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</si>
  <si>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</si>
  <si>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</si>
  <si>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</si>
  <si>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</si>
  <si>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</si>
  <si>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</si>
  <si>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</si>
  <si>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</si>
  <si>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</si>
  <si>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</si>
  <si>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</si>
  <si>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</si>
  <si>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</si>
  <si>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</si>
  <si>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</si>
  <si>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</si>
  <si>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</si>
  <si>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</si>
  <si>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</si>
  <si>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</si>
  <si>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</si>
  <si>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</si>
  <si>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</si>
  <si>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</si>
  <si>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</si>
  <si>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</si>
  <si>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</si>
  <si>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</si>
  <si>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</si>
  <si>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</si>
  <si>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</si>
  <si>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</si>
  <si>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</si>
  <si>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</si>
  <si>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</si>
  <si>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</si>
  <si>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</si>
  <si>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</si>
  <si>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</si>
  <si>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</si>
  <si>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</si>
  <si>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</si>
  <si>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</si>
  <si>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</si>
  <si>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</si>
  <si>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</si>
  <si>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</si>
  <si>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</si>
  <si>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</si>
  <si>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</si>
  <si>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</si>
  <si>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</si>
  <si>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</si>
  <si>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</si>
  <si>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</si>
  <si>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</si>
  <si>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</si>
  <si>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</si>
  <si>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</si>
  <si>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</si>
  <si>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</si>
  <si>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</si>
  <si>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</si>
  <si>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</si>
  <si>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</si>
  <si>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</si>
  <si>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</si>
  <si>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</si>
  <si>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</si>
  <si>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</si>
  <si>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</si>
  <si>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</si>
  <si>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</si>
  <si>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</si>
  <si>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</si>
  <si>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</si>
  <si>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</si>
  <si>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</si>
  <si>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</si>
  <si>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</si>
  <si>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</si>
  <si>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</si>
  <si>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</si>
  <si>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</si>
  <si>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</si>
  <si>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</si>
  <si>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</si>
  <si>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</si>
  <si>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</si>
  <si>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</si>
  <si>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</si>
  <si>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</si>
  <si>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</si>
  <si>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</si>
  <si>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</si>
  <si>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</si>
  <si>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</si>
  <si>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</si>
  <si>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</si>
  <si>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</si>
  <si>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</si>
  <si>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</si>
  <si>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</si>
  <si>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</si>
  <si>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</si>
  <si>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</si>
  <si>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</si>
  <si>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</si>
  <si>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</si>
  <si>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</si>
  <si>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</si>
  <si>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</si>
  <si>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</si>
  <si>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</si>
  <si>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</si>
  <si>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</si>
  <si>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</si>
  <si>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</si>
  <si>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</si>
  <si>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</si>
  <si>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</si>
  <si>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</si>
  <si>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</si>
  <si>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</si>
  <si>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</si>
  <si>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</si>
  <si>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</si>
  <si>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</si>
  <si>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</si>
  <si>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</si>
  <si>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</si>
  <si>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</si>
  <si>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</si>
  <si>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</si>
  <si>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</si>
  <si>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</si>
  <si>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</si>
  <si>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</si>
  <si>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</si>
  <si>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</si>
  <si>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</si>
  <si>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</si>
  <si>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</si>
  <si>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</si>
  <si>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</si>
  <si>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</si>
  <si>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</si>
  <si>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</si>
  <si>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</si>
  <si>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</si>
  <si>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</si>
  <si>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</si>
  <si>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</si>
  <si>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</si>
  <si>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</si>
  <si>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</si>
  <si>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</si>
  <si>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</si>
  <si>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</si>
  <si>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</si>
  <si>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</si>
  <si>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</si>
  <si>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</si>
  <si>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</si>
  <si>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</si>
  <si>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</si>
  <si>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</si>
  <si>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</si>
  <si>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</si>
  <si>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</si>
  <si>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</si>
  <si>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</si>
  <si>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</si>
  <si>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</si>
  <si>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</si>
  <si>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</si>
  <si>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</si>
  <si>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</si>
  <si>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</si>
  <si>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</si>
  <si>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</si>
  <si>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</si>
  <si>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</si>
  <si>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</si>
  <si>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</si>
  <si>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</si>
  <si>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</si>
  <si>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</si>
  <si>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</si>
  <si>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</si>
  <si>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</si>
  <si>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</si>
  <si>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</si>
  <si>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</si>
  <si>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</si>
  <si>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</si>
  <si>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</si>
  <si>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</si>
  <si>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</si>
  <si>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</si>
  <si>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</si>
  <si>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</si>
  <si>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</si>
  <si>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</si>
  <si>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</si>
  <si>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</si>
  <si>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</si>
  <si>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</si>
  <si>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</si>
  <si>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</si>
  <si>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</si>
  <si>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</si>
  <si>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</si>
  <si>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</si>
  <si>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</si>
  <si>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</si>
  <si>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</si>
  <si>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</si>
  <si>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</si>
  <si>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</si>
  <si>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</si>
  <si>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</si>
  <si>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</si>
  <si>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</si>
  <si>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</si>
  <si>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</si>
  <si>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</si>
  <si>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</si>
  <si>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</si>
  <si>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</si>
  <si>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</si>
  <si>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</si>
  <si>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</si>
  <si>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</si>
  <si>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</si>
  <si>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</si>
  <si>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</si>
  <si>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</si>
  <si>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</si>
  <si>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</si>
  <si>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</si>
  <si>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</si>
  <si>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</si>
  <si>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</si>
  <si>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</si>
  <si>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</si>
  <si>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</si>
  <si>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</si>
  <si>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</si>
  <si>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</si>
  <si>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</si>
  <si>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</si>
  <si>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</si>
  <si>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</si>
  <si>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</si>
  <si>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</si>
  <si>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</si>
  <si>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</si>
  <si>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</si>
  <si>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</si>
  <si>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</si>
  <si>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</si>
  <si>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</si>
  <si>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</si>
  <si>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</si>
  <si>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</si>
  <si>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</si>
  <si>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</si>
  <si>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</si>
  <si>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</si>
  <si>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</si>
  <si>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</si>
  <si>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</si>
  <si>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</si>
  <si>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</si>
  <si>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</si>
  <si>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</si>
  <si>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</si>
  <si>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</si>
  <si>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</si>
  <si>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</si>
  <si>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</si>
  <si>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</si>
  <si>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</si>
  <si>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</si>
  <si>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</si>
  <si>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</si>
  <si>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</si>
  <si>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</si>
  <si>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</si>
  <si>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</si>
  <si>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</si>
  <si>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</si>
  <si>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</si>
  <si>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</si>
  <si>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</si>
  <si>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</si>
  <si>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</si>
  <si>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</si>
  <si>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</si>
  <si>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</si>
  <si>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</si>
  <si>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</si>
  <si>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</si>
  <si>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</si>
  <si>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</si>
  <si>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</si>
  <si>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</si>
  <si>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</si>
  <si>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</si>
  <si>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</si>
  <si>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</si>
  <si>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</si>
  <si>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</si>
  <si>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</si>
  <si>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</si>
  <si>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</si>
  <si>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</si>
  <si>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</si>
  <si>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</si>
  <si>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</si>
  <si>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</si>
  <si>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</si>
  <si>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</si>
  <si>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</si>
  <si>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</si>
  <si>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</si>
  <si>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</si>
  <si>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</si>
  <si>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</si>
  <si>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</si>
  <si>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</si>
  <si>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</si>
  <si>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</si>
  <si>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</si>
  <si>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</si>
  <si>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</si>
  <si>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</si>
  <si>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</si>
  <si>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</si>
  <si>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</si>
  <si>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</si>
  <si>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</si>
  <si>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</si>
  <si>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</si>
  <si>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</si>
  <si>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</si>
  <si>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</si>
  <si>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</si>
  <si>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</si>
  <si>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</si>
  <si>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</si>
  <si>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</si>
  <si>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</si>
  <si>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</si>
  <si>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</si>
  <si>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</si>
  <si>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</si>
  <si>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</si>
  <si>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</si>
  <si>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</si>
  <si>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</si>
  <si>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</si>
  <si>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</si>
  <si>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</si>
  <si>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</si>
  <si>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</si>
  <si>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</si>
  <si>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</si>
  <si>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</si>
  <si>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</si>
  <si>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</si>
  <si>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</si>
  <si>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</si>
  <si>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</si>
  <si>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</si>
  <si>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</si>
  <si>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</si>
  <si>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</si>
  <si>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</si>
  <si>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</si>
  <si>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</si>
  <si>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</si>
  <si>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</si>
  <si>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</si>
  <si>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</si>
  <si>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</si>
  <si>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</si>
  <si>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</si>
  <si>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</si>
  <si>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</si>
  <si>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</si>
  <si>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</si>
  <si>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</si>
  <si>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</si>
  <si>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</si>
  <si>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</si>
  <si>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</si>
  <si>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</si>
  <si>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</si>
  <si>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</si>
  <si>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</si>
  <si>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</si>
  <si>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</si>
  <si>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</si>
  <si>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</si>
  <si>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</si>
  <si>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</si>
  <si>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</si>
  <si>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</si>
  <si>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</si>
  <si>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</si>
  <si>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</si>
  <si>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</si>
  <si>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</si>
  <si>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</si>
  <si>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</si>
  <si>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</si>
  <si>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</si>
  <si>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</si>
  <si>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</si>
  <si>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</si>
  <si>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</si>
  <si>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</si>
  <si>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</si>
  <si>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</si>
  <si>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</si>
  <si>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</si>
  <si>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</si>
  <si>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</si>
  <si>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</si>
  <si>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</si>
  <si>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</si>
  <si>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</si>
  <si>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</si>
  <si>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</si>
  <si>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</si>
  <si>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</si>
  <si>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</si>
  <si>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</si>
  <si>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</si>
  <si>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</si>
  <si>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</si>
  <si>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</si>
  <si>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</si>
  <si>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</si>
  <si>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</si>
  <si>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</si>
  <si>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</si>
  <si>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</si>
  <si>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</si>
  <si>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</si>
  <si>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</si>
  <si>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</si>
  <si>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</si>
  <si>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</si>
  <si>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</si>
  <si>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</si>
  <si>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</si>
  <si>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</si>
  <si>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</si>
  <si>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</si>
  <si>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</si>
  <si>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</si>
  <si>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</si>
  <si>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</si>
  <si>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</si>
  <si>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</si>
  <si>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</si>
  <si>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</si>
  <si>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</si>
  <si>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</si>
  <si>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</si>
  <si>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</si>
  <si>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</si>
  <si>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</si>
  <si>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</si>
  <si>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</si>
  <si>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</si>
  <si>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</si>
  <si>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</si>
  <si>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</si>
  <si>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</si>
  <si>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</si>
  <si>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</si>
  <si>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</si>
  <si>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</si>
  <si>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</si>
  <si>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</si>
  <si>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</si>
  <si>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</si>
  <si>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</si>
  <si>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</si>
  <si>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</si>
  <si>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</si>
  <si>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</si>
  <si>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</si>
  <si>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</si>
  <si>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</si>
  <si>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</si>
  <si>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</si>
  <si>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</si>
  <si>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</si>
  <si>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</si>
  <si>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</si>
  <si>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</si>
  <si>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</si>
  <si>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</si>
  <si>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</si>
  <si>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</si>
  <si>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</si>
  <si>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</si>
  <si>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</si>
  <si>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</si>
  <si>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</si>
  <si>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</si>
  <si>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</si>
  <si>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</si>
  <si>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</si>
  <si>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</si>
  <si>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</si>
  <si>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</si>
  <si>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</si>
  <si>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</si>
  <si>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</si>
  <si>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</si>
  <si>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</si>
  <si>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</si>
  <si>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</si>
  <si>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</si>
  <si>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</si>
  <si>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</si>
  <si>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</si>
  <si>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</si>
  <si>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</si>
  <si>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</si>
  <si>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</si>
  <si>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</si>
  <si>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</si>
  <si>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</si>
  <si>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</si>
  <si>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</si>
  <si>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</si>
  <si>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</si>
  <si>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</si>
  <si>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</si>
  <si>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</si>
  <si>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</si>
  <si>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</si>
  <si>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</si>
  <si>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</si>
  <si>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</si>
  <si>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</si>
  <si>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</si>
  <si>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</si>
  <si>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</si>
  <si>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</si>
  <si>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</si>
  <si>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</si>
  <si>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</si>
  <si>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</si>
  <si>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</si>
  <si>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</si>
  <si>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</si>
  <si>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</si>
  <si>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</si>
  <si>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</si>
  <si>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</si>
  <si>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</si>
  <si>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</si>
  <si>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</si>
  <si>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</si>
  <si>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</si>
  <si>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</si>
  <si>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</si>
  <si>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</si>
  <si>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</si>
  <si>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</si>
  <si>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</si>
  <si>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</si>
  <si>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</si>
  <si>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</si>
  <si>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</si>
  <si>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</si>
  <si>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</si>
  <si>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</si>
  <si>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</si>
  <si>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</si>
  <si>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</si>
  <si>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</si>
  <si>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</si>
  <si>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</si>
  <si>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</si>
  <si>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</si>
  <si>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</si>
  <si>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</si>
  <si>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</si>
  <si>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</si>
  <si>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</si>
  <si>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</si>
  <si>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</si>
  <si>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</si>
  <si>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</si>
  <si>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</si>
  <si>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</si>
  <si>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</si>
  <si>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</si>
  <si>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</si>
  <si>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</si>
  <si>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</si>
  <si>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</si>
  <si>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</si>
  <si>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</si>
  <si>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</si>
  <si>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</si>
  <si>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</si>
  <si>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</si>
  <si>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</si>
  <si>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</si>
  <si>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</si>
  <si>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</si>
  <si>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</si>
  <si>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</si>
  <si>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</si>
  <si>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</si>
  <si>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</si>
  <si>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</si>
  <si>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</si>
  <si>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</si>
  <si>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</si>
  <si>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</si>
  <si>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</si>
  <si>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</si>
  <si>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</si>
  <si>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</si>
  <si>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</si>
  <si>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</si>
  <si>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</si>
  <si>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</si>
  <si>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</si>
  <si>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</si>
  <si>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</si>
  <si>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</si>
  <si>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</si>
  <si>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</si>
  <si>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</si>
  <si>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</si>
  <si>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</si>
  <si>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</si>
  <si>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</si>
  <si>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</si>
  <si>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</si>
  <si>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</si>
  <si>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</si>
  <si>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</si>
  <si>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</si>
  <si>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</si>
  <si>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</si>
  <si>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</si>
  <si>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</si>
  <si>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</si>
  <si>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</si>
  <si>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</si>
  <si>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</si>
  <si>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</si>
  <si>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</si>
  <si>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</si>
  <si>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</si>
  <si>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</si>
  <si>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</si>
  <si>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</si>
  <si>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</si>
  <si>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</si>
  <si>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</si>
  <si>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</si>
  <si>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</si>
  <si>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</si>
  <si>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</si>
  <si>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</si>
  <si>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</si>
  <si>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</si>
  <si>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</si>
  <si>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</si>
  <si>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</si>
  <si>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</si>
  <si>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</si>
  <si>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</si>
  <si>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</si>
  <si>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</si>
  <si>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</si>
  <si>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</si>
  <si>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</si>
  <si>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</si>
  <si>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</si>
  <si>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</si>
  <si>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</si>
  <si>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</si>
  <si>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</si>
  <si>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</si>
  <si>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</si>
  <si>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</si>
  <si>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</si>
  <si>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</si>
  <si>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</si>
  <si>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</si>
  <si>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</si>
  <si>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</si>
  <si>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</si>
  <si>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</si>
  <si>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</si>
  <si>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</si>
  <si>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</si>
  <si>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</si>
  <si>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</si>
  <si>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</si>
  <si>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</si>
  <si>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</si>
  <si>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</si>
  <si>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</si>
  <si>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</si>
  <si>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</si>
  <si>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</si>
  <si>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</si>
  <si>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</si>
  <si>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</si>
  <si>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</si>
  <si>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</si>
  <si>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</si>
  <si>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</si>
  <si>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</si>
  <si>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</si>
  <si>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</si>
  <si>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</si>
  <si>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</si>
  <si>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</si>
  <si>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</si>
  <si>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</si>
  <si>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</si>
  <si>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</si>
  <si>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</si>
  <si>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</si>
  <si>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</si>
  <si>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</si>
  <si>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</si>
  <si>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</si>
  <si>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</si>
  <si>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</si>
  <si>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</si>
  <si>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</si>
  <si>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</si>
  <si>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</si>
  <si>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</si>
  <si>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</si>
  <si>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</si>
  <si>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</si>
  <si>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</si>
  <si>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</si>
  <si>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</si>
  <si>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</si>
  <si>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</si>
  <si>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</si>
  <si>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</si>
  <si>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</si>
  <si>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</si>
  <si>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</si>
  <si>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</si>
  <si>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</si>
  <si>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</si>
  <si>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</si>
  <si>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</si>
  <si>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</si>
  <si>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</si>
  <si>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</si>
  <si>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</si>
  <si>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</si>
  <si>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</si>
  <si>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</si>
  <si>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</si>
  <si>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</si>
  <si>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</si>
  <si>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</si>
  <si>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</si>
  <si>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</si>
  <si>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</si>
  <si>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</si>
  <si>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</si>
  <si>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</si>
  <si>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</si>
  <si>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</si>
  <si>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</si>
  <si>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</si>
  <si>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</si>
  <si>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</si>
  <si>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</si>
  <si>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</si>
  <si>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</si>
  <si>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</si>
  <si>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</si>
  <si>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</si>
  <si>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</si>
  <si>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</si>
  <si>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</si>
  <si>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</si>
  <si>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</si>
  <si>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</si>
  <si>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</si>
  <si>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</si>
  <si>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</si>
  <si>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</si>
  <si>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</si>
  <si>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</si>
  <si>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</si>
  <si>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</si>
  <si>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</si>
  <si>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</si>
  <si>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</si>
  <si>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</si>
  <si>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</si>
  <si>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</si>
  <si>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</si>
  <si>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</si>
  <si>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</si>
  <si>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</si>
  <si>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</si>
  <si>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</si>
  <si>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</si>
  <si>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</si>
  <si>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</si>
  <si>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</si>
  <si>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</si>
  <si>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</si>
  <si>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</si>
  <si>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</si>
  <si>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</si>
  <si>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</si>
  <si>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</si>
  <si>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</si>
  <si>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</si>
  <si>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</si>
  <si>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</si>
  <si>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</si>
  <si>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</si>
  <si>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</si>
  <si>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</si>
  <si>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</si>
  <si>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</si>
  <si>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</si>
  <si>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</si>
  <si>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</si>
  <si>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</si>
  <si>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</si>
  <si>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</si>
  <si>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</si>
  <si>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</si>
  <si>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</si>
  <si>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</si>
  <si>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</si>
  <si>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</si>
  <si>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</si>
  <si>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</si>
  <si>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</si>
  <si>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</si>
  <si>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</si>
  <si>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</si>
  <si>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</si>
  <si>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</si>
  <si>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</si>
  <si>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</si>
  <si>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</si>
  <si>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</si>
  <si>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</si>
  <si>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</si>
  <si>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</si>
  <si>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</si>
  <si>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</si>
  <si>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</si>
  <si>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</si>
  <si>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</si>
  <si>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</si>
  <si>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</si>
  <si>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</si>
  <si>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</si>
  <si>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</si>
  <si>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</si>
  <si>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</si>
  <si>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</si>
  <si>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</si>
  <si>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</si>
  <si>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</si>
  <si>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</si>
  <si>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</si>
  <si>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</si>
  <si>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</si>
  <si>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</si>
  <si>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</si>
  <si>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</si>
  <si>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</si>
  <si>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</si>
  <si>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</si>
  <si>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</si>
  <si>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</si>
  <si>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</si>
  <si>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</si>
  <si>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</si>
  <si>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</si>
  <si>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</si>
  <si>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</si>
  <si>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</si>
  <si>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</si>
  <si>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</si>
  <si>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</si>
  <si>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</si>
  <si>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</si>
  <si>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</si>
  <si>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</si>
  <si>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</si>
  <si>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</si>
  <si>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</si>
  <si>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</si>
  <si>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</si>
  <si>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</si>
  <si>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</si>
  <si>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</si>
  <si>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</si>
  <si>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</si>
  <si>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</si>
  <si>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</si>
  <si>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</si>
  <si>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</si>
  <si>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</si>
  <si>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</si>
  <si>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</si>
  <si>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</si>
  <si>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</si>
  <si>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</si>
  <si>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</si>
  <si>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</si>
  <si>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</si>
  <si>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</si>
  <si>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</si>
  <si>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</si>
  <si>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</si>
  <si>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</si>
  <si>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</si>
  <si>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</si>
  <si>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</si>
  <si>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</si>
  <si>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</si>
  <si>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</si>
  <si>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</si>
  <si>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</si>
  <si>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</si>
  <si>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</si>
  <si>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</si>
  <si>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</si>
  <si>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</si>
  <si>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</si>
  <si>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</si>
  <si>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</si>
  <si>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</si>
  <si>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</si>
  <si>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</si>
  <si>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</si>
  <si>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</si>
  <si>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</si>
  <si>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</si>
  <si>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</si>
  <si>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</si>
  <si>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</si>
  <si>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</si>
  <si>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</si>
  <si>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</si>
  <si>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</si>
  <si>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</si>
  <si>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</si>
  <si>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</si>
  <si>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</si>
  <si>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</si>
  <si>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</si>
  <si>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</si>
  <si>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</si>
  <si>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</si>
  <si>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</si>
  <si>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</si>
  <si>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</si>
  <si>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</si>
  <si>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</si>
  <si>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</si>
  <si>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</si>
  <si>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</si>
  <si>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</si>
  <si>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</si>
  <si>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</si>
  <si>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</si>
  <si>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</si>
  <si>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</si>
  <si>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</si>
  <si>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</si>
  <si>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</si>
  <si>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</si>
  <si>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</si>
  <si>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</si>
  <si>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</si>
  <si>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</si>
  <si>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</si>
  <si>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</si>
  <si>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</si>
  <si>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</si>
  <si>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</si>
  <si>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</si>
  <si>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</si>
  <si>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</si>
  <si>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</si>
  <si>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</si>
  <si>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</si>
  <si>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</si>
  <si>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</si>
  <si>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</si>
  <si>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</si>
  <si>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</si>
  <si>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</si>
  <si>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</si>
  <si>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</si>
  <si>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</si>
  <si>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</si>
  <si>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</si>
  <si>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</si>
  <si>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</si>
  <si>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</si>
  <si>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</si>
  <si>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</si>
  <si>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</si>
  <si>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</si>
  <si>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</si>
  <si>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</si>
  <si>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</si>
  <si>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</si>
  <si>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</si>
  <si>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</si>
  <si>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</si>
  <si>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</si>
  <si>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</si>
  <si>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</si>
  <si>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</si>
  <si>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</si>
  <si>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</si>
  <si>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</si>
  <si>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</si>
  <si>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</si>
  <si>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</si>
  <si>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</si>
  <si>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</si>
  <si>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</si>
  <si>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</si>
  <si>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</si>
  <si>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</si>
  <si>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</si>
  <si>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</si>
  <si>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</si>
  <si>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</si>
  <si>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</si>
  <si>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</si>
  <si>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</si>
  <si>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</si>
  <si>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</si>
  <si>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</si>
  <si>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</si>
  <si>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</si>
  <si>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</si>
  <si>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</si>
  <si>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</si>
  <si>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</si>
  <si>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</si>
  <si>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</si>
  <si>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</si>
  <si>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</si>
  <si>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</si>
  <si>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</si>
  <si>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</si>
  <si>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</si>
  <si>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</si>
  <si>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</si>
  <si>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</si>
  <si>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</si>
  <si>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</si>
  <si>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</si>
  <si>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</si>
  <si>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</si>
  <si>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</si>
  <si>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</si>
  <si>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</si>
  <si>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</si>
  <si>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</si>
  <si>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</si>
  <si>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</si>
  <si>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</si>
  <si>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</si>
  <si>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</si>
  <si>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</si>
  <si>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</si>
  <si>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</si>
  <si>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</si>
  <si>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</si>
  <si>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</si>
  <si>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</si>
  <si>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</si>
  <si>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</si>
  <si>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</si>
  <si>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</si>
  <si>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</si>
  <si>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</si>
  <si>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</si>
  <si>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</si>
  <si>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</si>
  <si>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</si>
  <si>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</si>
  <si>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</si>
  <si>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</si>
  <si>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</si>
  <si>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</si>
  <si>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</si>
  <si>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</si>
  <si>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</si>
  <si>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</si>
  <si>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</si>
  <si>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</si>
  <si>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</si>
  <si>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</si>
  <si>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</si>
  <si>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</si>
  <si>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</si>
  <si>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</si>
  <si>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</si>
  <si>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</si>
  <si>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</si>
  <si>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</si>
  <si>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</si>
  <si>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</si>
  <si>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</si>
  <si>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</si>
  <si>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</si>
  <si>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</si>
  <si>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</si>
  <si>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</si>
  <si>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</si>
  <si>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</si>
  <si>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</si>
  <si>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</si>
  <si>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</si>
  <si>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</si>
  <si>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</si>
  <si>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</si>
  <si>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</si>
  <si>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</si>
  <si>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</si>
  <si>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</si>
  <si>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</si>
  <si>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</si>
  <si>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</si>
  <si>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</si>
  <si>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</si>
  <si>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</si>
  <si>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</si>
  <si>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</si>
  <si>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</si>
  <si>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</si>
  <si>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</si>
  <si>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</si>
  <si>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</si>
  <si>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</si>
  <si>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</si>
  <si>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</si>
  <si>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</si>
  <si>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</si>
  <si>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</si>
  <si>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</si>
  <si>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</si>
  <si>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</si>
  <si>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</si>
  <si>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</si>
  <si>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</si>
  <si>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</si>
  <si>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</si>
  <si>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</si>
  <si>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</si>
  <si>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</si>
  <si>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</si>
  <si>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</si>
  <si>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</si>
  <si>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</si>
  <si>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</si>
  <si>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</si>
  <si>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</si>
  <si>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</si>
  <si>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</si>
  <si>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</si>
  <si>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</si>
  <si>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</si>
  <si>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</si>
  <si>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</si>
  <si>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</si>
  <si>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</si>
  <si>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</si>
  <si>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</si>
  <si>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</si>
  <si>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</si>
  <si>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</si>
  <si>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</si>
  <si>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</si>
  <si>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</si>
  <si>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</si>
  <si>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</si>
  <si>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</si>
  <si>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</si>
  <si>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</si>
  <si>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</si>
  <si>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</si>
  <si>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</si>
  <si>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</si>
  <si>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</si>
  <si>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</si>
  <si>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</si>
  <si>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</si>
  <si>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</si>
  <si>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</si>
  <si>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</si>
  <si>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</si>
  <si>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</si>
  <si>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</si>
  <si>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</si>
  <si>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</si>
  <si>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</si>
  <si>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</si>
  <si>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</si>
  <si>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</si>
  <si>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</si>
  <si>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</si>
  <si>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</si>
  <si>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</si>
  <si>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</si>
  <si>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</si>
  <si>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</si>
  <si>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</si>
  <si>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</si>
  <si>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</si>
  <si>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</si>
  <si>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</si>
  <si>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</si>
  <si>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</si>
  <si>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</si>
  <si>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</si>
  <si>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</si>
  <si>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</si>
  <si>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</si>
  <si>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</si>
  <si>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</si>
  <si>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</si>
  <si>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</si>
  <si>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</si>
  <si>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</si>
  <si>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</si>
  <si>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</si>
  <si>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</si>
  <si>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</si>
  <si>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</si>
  <si>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</si>
  <si>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</si>
  <si>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</si>
  <si>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</si>
  <si>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</si>
  <si>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</si>
  <si>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</si>
  <si>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</si>
  <si>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</si>
  <si>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</si>
  <si>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</si>
  <si>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</si>
  <si>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</si>
  <si>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</si>
  <si>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</si>
  <si>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</si>
  <si>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</si>
  <si>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</si>
  <si>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</si>
  <si>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</si>
  <si>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</si>
  <si>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</si>
  <si>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</si>
  <si>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</si>
  <si>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</si>
  <si>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</si>
  <si>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</si>
  <si>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</si>
  <si>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</si>
  <si>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</si>
  <si>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</si>
  <si>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</si>
  <si>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</si>
  <si>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</si>
  <si>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</si>
  <si>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</si>
  <si>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</si>
  <si>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</si>
  <si>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</si>
  <si>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</si>
  <si>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</si>
  <si>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</si>
  <si>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</si>
  <si>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</si>
  <si>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</si>
  <si>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</si>
  <si>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</si>
  <si>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</si>
  <si>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</si>
  <si>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</si>
  <si>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</si>
  <si>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</si>
  <si>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</si>
  <si>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</si>
  <si>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</si>
  <si>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</si>
  <si>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</si>
  <si>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</si>
  <si>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</si>
  <si>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</si>
  <si>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</si>
  <si>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</si>
  <si>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</si>
  <si>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</si>
  <si>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</si>
  <si>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</si>
  <si>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</si>
  <si>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</si>
  <si>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</si>
  <si>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</si>
  <si>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</si>
  <si>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</si>
  <si>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</si>
  <si>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</si>
  <si>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</si>
  <si>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</si>
  <si>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</si>
  <si>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</si>
  <si>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</si>
  <si>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</si>
  <si>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</si>
  <si>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</si>
  <si>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</si>
  <si>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</si>
  <si>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</si>
  <si>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</si>
  <si>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</si>
  <si>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</si>
  <si>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</si>
  <si>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</si>
  <si>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</si>
  <si>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</si>
  <si>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</si>
  <si>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</si>
  <si>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</si>
  <si>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</si>
  <si>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</si>
  <si>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</si>
  <si>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</si>
  <si>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</si>
  <si>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</si>
  <si>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</si>
  <si>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</si>
  <si>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</si>
  <si>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</si>
  <si>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</si>
  <si>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</si>
  <si>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</si>
  <si>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</si>
  <si>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</si>
  <si>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</si>
  <si>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</si>
  <si>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</si>
  <si>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</si>
  <si>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</si>
  <si>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</si>
  <si>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</si>
  <si>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</si>
  <si>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</si>
  <si>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</si>
  <si>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</si>
  <si>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</si>
  <si>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</si>
  <si>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</si>
  <si>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</si>
  <si>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</si>
  <si>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</si>
  <si>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</si>
  <si>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</si>
  <si>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</si>
  <si>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</si>
  <si>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</si>
  <si>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</si>
  <si>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</si>
  <si>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</si>
  <si>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</si>
  <si>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</si>
  <si>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</si>
  <si>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</si>
  <si>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</si>
  <si>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</si>
  <si>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</si>
  <si>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</si>
  <si>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</si>
  <si>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</si>
  <si>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</si>
  <si>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</si>
  <si>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</si>
  <si>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</si>
  <si>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</si>
  <si>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</si>
  <si>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</si>
  <si>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</si>
  <si>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</si>
  <si>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</si>
  <si>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</si>
  <si>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</si>
  <si>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</si>
  <si>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</si>
  <si>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</si>
  <si>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</si>
  <si>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</si>
  <si>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</si>
  <si>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</si>
  <si>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</si>
  <si>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</si>
  <si>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</si>
  <si>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</si>
  <si>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</si>
  <si>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</si>
  <si>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</si>
  <si>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</si>
  <si>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</si>
  <si>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</si>
  <si>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</si>
  <si>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</si>
  <si>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</si>
  <si>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</si>
  <si>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</si>
  <si>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</si>
  <si>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</si>
  <si>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</si>
  <si>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</si>
  <si>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</si>
  <si>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</si>
  <si>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</si>
  <si>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</si>
  <si>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</si>
  <si>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</si>
  <si>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</si>
  <si>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</si>
  <si>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</si>
  <si>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</si>
  <si>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</si>
  <si>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</si>
  <si>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</si>
  <si>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</si>
  <si>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</si>
  <si>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</si>
  <si>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</si>
  <si>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</si>
  <si>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</si>
  <si>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</si>
  <si>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</si>
  <si>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</si>
  <si>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</si>
  <si>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</si>
  <si>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</si>
  <si>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</si>
  <si>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</si>
  <si>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</si>
  <si>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</si>
  <si>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</si>
  <si>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</si>
  <si>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</si>
  <si>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</si>
  <si>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</si>
  <si>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</si>
  <si>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</si>
  <si>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</si>
  <si>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</si>
  <si>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</si>
  <si>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</si>
  <si>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</si>
  <si>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</si>
  <si>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</si>
  <si>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</si>
  <si>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</si>
  <si>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</si>
  <si>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</si>
  <si>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</si>
  <si>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</si>
  <si>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</si>
  <si>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</si>
  <si>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</si>
  <si>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</si>
  <si>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</si>
  <si>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</si>
  <si>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</si>
  <si>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</si>
  <si>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</si>
  <si>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</si>
  <si>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</si>
  <si>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</si>
  <si>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</si>
  <si>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</si>
  <si>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</si>
  <si>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</si>
  <si>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</si>
  <si>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</si>
  <si>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</si>
  <si>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</si>
  <si>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</si>
  <si>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</si>
  <si>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</si>
  <si>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</si>
  <si>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</si>
  <si>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</si>
  <si>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</si>
  <si>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</si>
  <si>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</si>
  <si>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</si>
  <si>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</si>
  <si>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</si>
  <si>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</si>
  <si>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</si>
  <si>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</si>
  <si>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</si>
  <si>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</si>
  <si>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</si>
  <si>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</si>
  <si>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</si>
  <si>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</si>
  <si>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</si>
  <si>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</si>
  <si>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</si>
  <si>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</si>
  <si>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</si>
  <si>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</si>
  <si>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</si>
  <si>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</si>
  <si>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</si>
  <si>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</si>
  <si>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</si>
  <si>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</si>
  <si>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</si>
  <si>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</si>
  <si>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</si>
  <si>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</si>
  <si>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</si>
  <si>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</si>
  <si>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</si>
  <si>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</si>
  <si>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</si>
  <si>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</si>
  <si>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</si>
  <si>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</si>
  <si>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</si>
  <si>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</si>
  <si>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</si>
  <si>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</si>
  <si>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</si>
  <si>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</si>
  <si>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</si>
  <si>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</si>
  <si>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</si>
  <si>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</si>
  <si>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</si>
  <si>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</si>
  <si>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</si>
  <si>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</si>
  <si>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</si>
  <si>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</si>
  <si>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</si>
  <si>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</si>
  <si>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</si>
  <si>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</si>
  <si>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</si>
  <si>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</si>
  <si>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</si>
  <si>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</si>
  <si>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</si>
  <si>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</si>
  <si>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</si>
  <si>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</si>
  <si>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</si>
  <si>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</si>
  <si>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</si>
  <si>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</si>
  <si>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</si>
  <si>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</si>
  <si>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</si>
  <si>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</si>
  <si>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</si>
  <si>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</si>
  <si>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</si>
  <si>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</si>
  <si>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</si>
  <si>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</si>
  <si>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</si>
  <si>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</si>
  <si>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</si>
  <si>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</si>
  <si>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</si>
  <si>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</si>
  <si>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</si>
  <si>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</si>
  <si>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</si>
  <si>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</si>
  <si>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</si>
  <si>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</si>
  <si>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</si>
  <si>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</si>
  <si>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</si>
  <si>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</si>
  <si>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</si>
  <si>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</si>
  <si>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</si>
  <si>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</si>
  <si>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</si>
  <si>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</si>
  <si>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</si>
  <si>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</si>
  <si>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</si>
  <si>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</si>
  <si>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</si>
  <si>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</si>
  <si>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</si>
  <si>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</si>
  <si>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</si>
  <si>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</si>
  <si>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</si>
  <si>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</si>
  <si>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</si>
  <si>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</si>
  <si>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</si>
  <si>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</si>
  <si>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</si>
  <si>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</si>
  <si>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</si>
  <si>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</si>
  <si>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</si>
  <si>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</si>
  <si>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</si>
  <si>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</si>
  <si>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</si>
  <si>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</si>
  <si>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</si>
  <si>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</si>
  <si>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</si>
  <si>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</si>
  <si>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</si>
  <si>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</si>
  <si>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</si>
  <si>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</si>
  <si>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</si>
  <si>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</si>
  <si>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</si>
  <si>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</si>
  <si>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</si>
  <si>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</si>
  <si>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</si>
  <si>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</si>
  <si>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</si>
  <si>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</si>
  <si>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</si>
  <si>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</si>
  <si>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</si>
  <si>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</si>
  <si>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</si>
  <si>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</si>
  <si>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</si>
  <si>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</si>
  <si>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</si>
  <si>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</si>
  <si>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</si>
  <si>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</si>
  <si>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</si>
  <si>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</si>
  <si>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</si>
  <si>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</si>
  <si>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</si>
  <si>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</si>
  <si>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</si>
  <si>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</si>
  <si>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</si>
  <si>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</si>
  <si>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</si>
  <si>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</si>
  <si>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</si>
  <si>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</si>
  <si>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</si>
  <si>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</si>
  <si>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</si>
  <si>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</si>
  <si>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</si>
  <si>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</si>
  <si>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</si>
  <si>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</si>
  <si>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</si>
  <si>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</si>
  <si>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</si>
  <si>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</si>
  <si>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</si>
  <si>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</si>
  <si>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</si>
  <si>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</si>
  <si>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</si>
  <si>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</si>
  <si>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</si>
  <si>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</si>
  <si>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</si>
  <si>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</si>
  <si>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</si>
  <si>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</si>
  <si>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</si>
  <si>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</si>
  <si>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</si>
  <si>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</si>
  <si>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</si>
  <si>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</si>
  <si>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</si>
  <si>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</si>
  <si>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</si>
  <si>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</si>
  <si>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</si>
  <si>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</si>
  <si>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</si>
  <si>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</si>
  <si>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</si>
  <si>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</si>
  <si>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</si>
  <si>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</si>
  <si>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</si>
  <si>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</si>
  <si>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</si>
  <si>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</si>
  <si>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</si>
  <si>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</si>
  <si>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</si>
  <si>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</si>
  <si>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</si>
  <si>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</si>
  <si>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</si>
  <si>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</si>
  <si>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</si>
  <si>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</si>
  <si>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</si>
  <si>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</si>
  <si>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</si>
  <si>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</si>
  <si>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</si>
  <si>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</si>
  <si>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</si>
  <si>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</si>
  <si>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</si>
  <si>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</si>
  <si>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</si>
  <si>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</si>
  <si>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</si>
  <si>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</si>
  <si>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</si>
  <si>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</si>
  <si>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</si>
  <si>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</si>
  <si>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</si>
  <si>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</si>
  <si>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</si>
  <si>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</si>
  <si>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</si>
  <si>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</si>
  <si>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</si>
  <si>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</si>
  <si>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</si>
  <si>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</si>
  <si>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</si>
  <si>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</si>
  <si>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</si>
  <si>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</si>
  <si>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</si>
  <si>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</si>
  <si>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</si>
  <si>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</si>
  <si>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</si>
  <si>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</si>
  <si>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</si>
  <si>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</si>
  <si>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</si>
  <si>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</si>
  <si>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</si>
  <si>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</si>
  <si>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</si>
  <si>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</si>
  <si>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</si>
  <si>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</si>
  <si>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</si>
  <si>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</si>
  <si>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</si>
  <si>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</si>
  <si>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</si>
  <si>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</si>
  <si>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</si>
  <si>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</si>
  <si>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</si>
  <si>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</si>
  <si>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</si>
  <si>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</si>
  <si>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</si>
  <si>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</si>
  <si>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</si>
  <si>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</si>
  <si>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</si>
  <si>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</si>
  <si>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</si>
  <si>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</si>
  <si>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</si>
  <si>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</si>
  <si>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</si>
  <si>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</si>
  <si>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</si>
  <si>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</si>
  <si>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</si>
  <si>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</si>
  <si>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</si>
  <si>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</si>
  <si>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</si>
  <si>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</si>
  <si>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</si>
  <si>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</si>
  <si>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</si>
  <si>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</si>
  <si>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</si>
  <si>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</si>
  <si>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</si>
  <si>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</si>
  <si>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</si>
  <si>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</si>
  <si>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</si>
  <si>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</si>
  <si>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</si>
  <si>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</si>
  <si>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</si>
  <si>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</si>
  <si>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</si>
  <si>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</si>
  <si>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</si>
  <si>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</si>
  <si>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</si>
  <si>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</si>
  <si>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</si>
  <si>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</si>
  <si>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</si>
  <si>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</si>
  <si>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</si>
  <si>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</si>
  <si>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</si>
  <si>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</si>
  <si>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</si>
  <si>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</si>
  <si>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</si>
  <si>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</si>
  <si>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</si>
  <si>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</si>
  <si>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</si>
  <si>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</si>
  <si>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</si>
  <si>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</si>
  <si>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</si>
  <si>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</si>
  <si>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</si>
  <si>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</si>
  <si>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</si>
  <si>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</si>
  <si>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</si>
  <si>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</si>
  <si>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</si>
  <si>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</si>
  <si>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</si>
  <si>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</si>
  <si>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</si>
  <si>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</si>
  <si>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</si>
  <si>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</si>
  <si>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</si>
  <si>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</si>
  <si>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</si>
  <si>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</si>
  <si>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</si>
  <si>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</si>
  <si>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</si>
  <si>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</si>
  <si>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</si>
  <si>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</si>
  <si>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</si>
  <si>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</si>
  <si>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</si>
  <si>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</si>
  <si>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</si>
  <si>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</si>
  <si>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</si>
  <si>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</si>
  <si>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</si>
  <si>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</si>
  <si>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</si>
  <si>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</si>
  <si>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</si>
  <si>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</si>
  <si>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</si>
  <si>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</si>
  <si>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</si>
  <si>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</si>
  <si>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</si>
  <si>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</si>
  <si>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</si>
  <si>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</si>
  <si>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</si>
  <si>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</si>
  <si>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</si>
  <si>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</si>
  <si>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</si>
  <si>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</si>
  <si>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</si>
  <si>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</si>
  <si>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</si>
  <si>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</si>
  <si>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</si>
  <si>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</si>
  <si>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</si>
  <si>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</si>
  <si>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</si>
  <si>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</si>
  <si>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</si>
  <si>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</si>
  <si>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</si>
  <si>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</si>
  <si>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</si>
  <si>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</si>
  <si>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</si>
  <si>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</si>
  <si>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</si>
  <si>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</si>
  <si>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</si>
  <si>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</si>
  <si>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</si>
  <si>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</si>
  <si>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</si>
  <si>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</si>
  <si>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</si>
  <si>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</si>
  <si>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</si>
  <si>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</si>
  <si>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</si>
  <si>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</si>
  <si>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</si>
  <si>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</si>
  <si>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</si>
  <si>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</si>
  <si>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</si>
  <si>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</si>
  <si>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</si>
  <si>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</si>
  <si>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</si>
  <si>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</si>
  <si>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</si>
  <si>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</si>
  <si>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</si>
  <si>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</si>
  <si>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</si>
  <si>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</si>
  <si>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</si>
  <si>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</si>
  <si>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</si>
  <si>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</si>
  <si>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</si>
  <si>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</si>
  <si>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</si>
  <si>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</si>
  <si>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</si>
  <si>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</si>
  <si>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</si>
  <si>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</si>
  <si>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</si>
  <si>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</si>
  <si>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</si>
  <si>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</si>
  <si>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</si>
  <si>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</si>
  <si>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</si>
  <si>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</si>
  <si>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</si>
  <si>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</si>
  <si>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</si>
  <si>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</si>
  <si>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</si>
  <si>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</si>
  <si>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</si>
  <si>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</si>
  <si>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</si>
  <si>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</si>
  <si>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</si>
  <si>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</si>
  <si>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</si>
  <si>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</si>
  <si>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</si>
  <si>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</si>
  <si>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</si>
  <si>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</si>
  <si>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</si>
  <si>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</si>
  <si>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</si>
  <si>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</si>
  <si>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</si>
  <si>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</si>
  <si>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</si>
  <si>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</si>
  <si>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</si>
  <si>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</si>
  <si>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</si>
  <si>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</si>
  <si>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</si>
  <si>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</si>
  <si>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</si>
  <si>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</si>
  <si>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</si>
  <si>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</si>
  <si>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</si>
  <si>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</si>
  <si>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</si>
  <si>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</si>
  <si>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</si>
  <si>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</si>
  <si>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</si>
  <si>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</si>
  <si>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</si>
  <si>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</si>
  <si>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</si>
  <si>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</si>
  <si>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</si>
  <si>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</si>
  <si>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</si>
  <si>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</si>
  <si>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</si>
  <si>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</si>
  <si>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</si>
  <si>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</si>
  <si>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</si>
  <si>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</si>
  <si>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</si>
  <si>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</si>
  <si>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</si>
  <si>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</si>
  <si>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</si>
  <si>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</si>
  <si>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</si>
  <si>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</si>
  <si>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</si>
  <si>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</si>
  <si>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</si>
  <si>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</si>
  <si>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</si>
  <si>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</si>
  <si>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</si>
  <si>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</si>
  <si>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</si>
  <si>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</si>
  <si>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</si>
  <si>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</si>
  <si>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</si>
  <si>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</si>
  <si>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</si>
  <si>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</si>
  <si>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</si>
  <si>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</si>
  <si>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</si>
  <si>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</si>
  <si>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</si>
  <si>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</si>
  <si>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</si>
  <si>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</si>
  <si>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</si>
  <si>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</si>
  <si>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</si>
  <si>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</si>
  <si>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</si>
  <si>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</si>
  <si>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</si>
  <si>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</si>
  <si>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</si>
  <si>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</si>
  <si>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</si>
  <si>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</si>
  <si>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</si>
  <si>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</si>
  <si>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</si>
  <si>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</si>
  <si>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</si>
  <si>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</si>
  <si>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</si>
  <si>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</si>
  <si>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</si>
  <si>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</si>
  <si>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</si>
  <si>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</si>
  <si>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</si>
  <si>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</si>
  <si>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</si>
  <si>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</si>
  <si>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</si>
  <si>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</si>
  <si>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</si>
  <si>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</si>
  <si>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</si>
  <si>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</si>
  <si>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</si>
  <si>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</si>
  <si>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</si>
  <si>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</si>
  <si>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</si>
  <si>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</si>
  <si>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</si>
  <si>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</si>
  <si>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</si>
  <si>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</si>
  <si>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</si>
  <si>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</si>
  <si>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</si>
  <si>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</si>
  <si>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</si>
  <si>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</si>
  <si>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</si>
  <si>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</si>
  <si>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</si>
  <si>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</si>
  <si>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</si>
  <si>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</si>
  <si>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</si>
  <si>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</si>
  <si>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</si>
  <si>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</si>
  <si>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</si>
  <si>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</si>
  <si>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</si>
  <si>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</si>
  <si>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</si>
  <si>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</si>
  <si>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</si>
  <si>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</si>
  <si>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</si>
  <si>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</si>
  <si>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</si>
  <si>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</si>
  <si>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</si>
  <si>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</si>
  <si>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</si>
  <si>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</si>
  <si>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</si>
  <si>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</si>
  <si>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</si>
  <si>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</si>
  <si>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</si>
  <si>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</si>
  <si>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</si>
  <si>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</si>
  <si>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</si>
  <si>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</si>
  <si>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</si>
  <si>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</si>
  <si>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</si>
  <si>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</si>
  <si>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</si>
  <si>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</si>
  <si>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</si>
  <si>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</si>
  <si>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</si>
  <si>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</si>
  <si>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</si>
  <si>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</si>
  <si>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</si>
  <si>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</si>
  <si>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</si>
  <si>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</si>
  <si>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</si>
  <si>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</si>
  <si>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</si>
  <si>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</si>
  <si>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</si>
  <si>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</si>
  <si>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</si>
  <si>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</si>
  <si>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</si>
  <si>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</si>
  <si>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</si>
  <si>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</si>
  <si>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</si>
  <si>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</si>
  <si>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</si>
  <si>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</si>
  <si>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</si>
  <si>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</si>
  <si>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</si>
  <si>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</si>
  <si>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</si>
  <si>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</si>
  <si>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</si>
  <si>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</si>
  <si>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</si>
  <si>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</si>
  <si>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</si>
  <si>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</si>
  <si>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</si>
  <si>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</si>
  <si>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</si>
  <si>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</si>
  <si>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</si>
  <si>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</si>
  <si>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</si>
  <si>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</si>
  <si>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</si>
  <si>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</si>
  <si>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</si>
  <si>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</si>
  <si>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</si>
  <si>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</si>
  <si>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</si>
  <si>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</si>
  <si>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</si>
  <si>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</si>
  <si>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</si>
  <si>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</si>
  <si>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</si>
  <si>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</si>
  <si>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</si>
  <si>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</si>
  <si>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</si>
  <si>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</si>
  <si>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</si>
  <si>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</si>
  <si>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</si>
  <si>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</si>
  <si>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</si>
  <si>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</si>
  <si>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</si>
  <si>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</si>
  <si>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</si>
  <si>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</si>
  <si>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</si>
  <si>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</si>
  <si>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</si>
  <si>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</si>
  <si>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</si>
  <si>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</si>
  <si>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</si>
  <si>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</si>
  <si>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</si>
  <si>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</si>
  <si>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</si>
  <si>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</si>
  <si>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</si>
  <si>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</si>
  <si>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</si>
  <si>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</si>
  <si>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</si>
  <si>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</si>
  <si>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</si>
  <si>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</si>
  <si>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</si>
  <si>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</si>
  <si>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</si>
  <si>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</si>
  <si>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</si>
  <si>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</si>
  <si>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</si>
  <si>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</si>
  <si>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</si>
  <si>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</si>
  <si>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</si>
  <si>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</si>
  <si>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</si>
  <si>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</si>
  <si>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</si>
  <si>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</si>
  <si>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</si>
  <si>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</si>
  <si>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</si>
  <si>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</si>
  <si>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</si>
  <si>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</si>
  <si>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</si>
  <si>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</si>
  <si>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</si>
  <si>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</si>
  <si>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</si>
  <si>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</si>
  <si>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</si>
  <si>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</si>
  <si>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</si>
  <si>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</si>
  <si>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</si>
  <si>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</si>
  <si>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</si>
  <si>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</si>
  <si>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</si>
  <si>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</si>
  <si>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</si>
  <si>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</si>
  <si>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</si>
  <si>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</si>
  <si>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</si>
  <si>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</si>
  <si>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</si>
  <si>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</si>
  <si>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</si>
  <si>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</si>
  <si>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</si>
  <si>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</si>
  <si>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</si>
  <si>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</si>
  <si>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</si>
  <si>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</si>
  <si>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</si>
  <si>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</si>
  <si>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</si>
  <si>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</si>
  <si>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</si>
  <si>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</si>
  <si>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</si>
  <si>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</si>
  <si>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</si>
  <si>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</si>
  <si>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</si>
  <si>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</si>
  <si>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</si>
  <si>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</si>
  <si>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</si>
  <si>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</si>
  <si>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</si>
  <si>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</si>
  <si>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 xml:space="preserve">Site located at rooftop and door is closed / team will check morning 		</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</si>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</sst>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317.18357719907362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45980.132003125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45980.132003125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45980.132003125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45980.132003125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45980.132003125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45980.132003125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45980.132003125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45980.132003125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45980.132003125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45980.132003125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45980.132003125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45980.132003125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45980.132003125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45980.132003125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45980.132003125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45980.132003125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45980.132003125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45980.132003125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45980.132003125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45980.132003125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45980.132003125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45980.132003125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45980.132003125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45980.132003125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45980.132003125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45980.132003125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45980.132003125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45980.132003125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45980.132003125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45980.132003125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45980.132003125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45980.132003125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45980.132003125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45980.132003125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45980.132003125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45980.132003125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45980.132003125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45980.132003125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45980.132003125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45980.132003125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45980.132003125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45980.132003125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45980.132003125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45980.132003125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45980.132003125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45980.132003125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45980.132003125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45980.132003125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45980.132003125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45980.132003125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45980.132003125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45980.132003125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45980.132003125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45980.132003125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45980.132003125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155.13216516203829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1.8056365741358604E-2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45980.132003125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45980.132003125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45980.132003125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45980.132003125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45980.132003125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45980.132003125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45980.132003125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45980.132003125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45980.132003125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45980.132003125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45980.132003125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45980.132003125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45980.132003125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45980.132003125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45980.132003125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45980.132003125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45980.132003125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45980.132003125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45980.132003125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45980.132003125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45980.132003125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45980.132003125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45980.132003125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45980.132003125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45980.132003125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45980.132003125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45980.132003125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45980.132003125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45980.132003125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45980.132003125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45980.132003125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45980.132003125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45980.132003125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45980.132003125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45980.132003125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45980.132003125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45980.132003125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45980.132003125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45980.132003125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45980.132003125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45980.132003125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45980.132003125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45980.132003125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45980.132003125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45980.132003125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45980.132003125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45980.132003125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45980.132003125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45980.132003125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45980.132003125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45980.132003125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45980.132003125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45980.132003125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45980.132003125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45980.132003125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45980.132003125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45980.132003125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45980.132003125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45980.132003125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45980.132003125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45980.132003125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45980.132003125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45980.132003125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45980.132003125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45980.132003125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45980.132003125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45980.132003125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45980.132003125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45980.132003125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45980.132003125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45980.132003125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45980.132003125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45980.132003125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45980.132003125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45980.132003125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45980.132003125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45980.132003125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45980.132003125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45980.132003125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45980.132003125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45980.132003125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45980.132003125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45980.132003125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45980.132003125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45980.132003125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45980.132003125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45980.132003125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45980.132003125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45980.132003125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45980.132003125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45980.132003125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45980.132003125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45980.132003125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45980.132003125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45980.132003125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45980.132003125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45980.132003125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45980.132003125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45980.132003125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45980.132003125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45980.132003125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45980.132003125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45980.132003125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45980.132003125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45980.132003125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45980.132003125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45980.132003125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45980.132003125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45980.132003125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45980.132003125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45980.132003125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45980.132003125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45980.132003125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45980.132003125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45980.132003125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45980.132003125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45980.132003125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45980.132003125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45980.132003125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45980.132003125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45980.132003125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45980.132003125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45980.132003125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45980.132003125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45980.132003125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45980.132003125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45980.132003125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45980.132003125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45980.132003125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45980.132003125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45980.132003125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45980.132003125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45980.132003125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45980.132003125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45980.132003125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45980.132003125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45980.132003125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45980.132003125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45980.132003125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45980.132003125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45980.132003125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45980.132003125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45980.132003125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45980.132003125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45980.132003125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45980.132003125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45980.132003125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45980.132003125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45980.132003125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45980.132003125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45980.132003125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45980.132003125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45980.132003125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45980.132003125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45980.132003125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45980.132003125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45980.132003125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45980.132003125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45980.132003125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45980.132003125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45980.132003125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45980.132003125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45980.132003125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45980.132003125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45980.132003125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45980.132003125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45980.132003125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45980.132003125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45980.132003125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45980.132003125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45980.132003125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45980.132003125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45980.132003125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45980.132003125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45980.132003125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45980.132003125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45980.132003125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45980.132003125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45980.132003125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45980.132003125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45980.132003125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45980.132003125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45980.132003125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45980.132003125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45980.132003125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45980.132003125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45980.132003125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45980.132003125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45980.132003125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45980.132003125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45980.132003125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45980.132003125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45980.132003125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45980.132003125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45980.132003125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45980.132003125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45980.132003125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45980.132003125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45980.132003125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45980.132003125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45980.132003125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45980.132003125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45980.132003125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45980.132003125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45980.132003125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45980.132003125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45980.132003125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45980.132003125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45980.132003125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45980.132003125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45980.132003125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45980.132003125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45980.132003125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45980.132003125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45980.132003125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45980.132003125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45980.132003125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45980.132003125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45980.132003125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45980.132003125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45980.132003125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45980.132003125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45980.132003125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45980.132003125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45980.132003125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45980.132003125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45980.132003125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45980.132003125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45980.132003125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45980.132003125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45980.132003125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45980.132003125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45980.132003125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45980.132003125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45980.132003125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45980.132003125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45980.132003125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45980.132003125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45980.132003125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45980.132003125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45980.132003125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45980.132003125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45980.132003125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45980.132003125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45980.132003125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45980.132003125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45980.132003125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45980.132003125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45980.132003125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45980.132003125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45980.132003125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45980.132003125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45980.132003125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45980.132003125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45980.132003125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45980.132003125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45980.132003125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45980.132003125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45980.132003125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45980.132003125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45980.132003125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45980.132003125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45980.132003125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45980.132003125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45980.132003125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45980.132003125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45980.132003125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45980.132003125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45980.132003125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45980.132003125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45980.132003125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45980.132003125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45980.132003125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45980.132003125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45980.132003125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45980.132003125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45980.132003125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45980.132003125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45980.132003125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45980.132003125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45980.132003125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45980.132003125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45980.132003125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45980.132003125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45980.132003125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45980.132003125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45980.132003125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45980.132003125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45980.132003125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45980.132003125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45980.132003125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45980.132003125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45980.132003125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45980.132003125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45980.132003125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45980.132003125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45980.132003125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45980.132003125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45980.132003125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45980.132003125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45980.132003125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45980.132003125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45980.132003125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45980.132003125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45980.132003125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45980.132003125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45980.132003125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45980.132003125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45980.132003125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45980.132003125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45980.132003125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45980.132003125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45980.132003125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45980.132003125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45980.132003125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45980.132003125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45980.132003125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45980.132003125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45980.132003125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45980.132003125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45980.132003125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45980.132003125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45980.132003125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45980.132003125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45980.132003125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45980.132003125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45980.132003125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45980.132003125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45980.132003125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45980.132003125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45980.132003125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45980.132003125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45980.132003125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45980.132003125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45980.132003125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45980.132003125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45980.132003125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45980.132003125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45980.132003125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45980.132003125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45980.132003125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45980.132003125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45980.132003125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45980.132003125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45980.132003125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45980.132003125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45980.132003125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45980.132003125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45980.132003125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45980.132003125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45980.132003125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45980.132003125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45980.132003125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45980.132003125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45980.132003125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45980.132003125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45980.132003125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45980.132003125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45980.132003125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45980.132003125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45980.132003125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45980.132003125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45980.132003125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45980.132003125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45980.132003125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45980.132003125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45980.132003125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45980.132003125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45980.132003125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45980.132003125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45980.132003125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45980.132003125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45980.132003125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45980.132003125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45980.132003125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45980.132003125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45980.132003125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45980.132003125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45980.132003125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45980.132003125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45980.132003125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45980.132003125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45980.132003125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45980.132003125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45980.132003125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45980.132003125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45980.132003125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45980.132003125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45980.132003125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45980.132003125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45980.132003125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45980.132003125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45980.132003125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45980.132003125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45980.132003125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45980.132003125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45980.132003125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45980.132003125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45980.132003125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45980.132003125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45980.132003125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45980.132003125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45980.132003125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45980.132003125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45980.132003125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45980.132003125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45980.132003125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45980.132003125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45980.132003125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45980.132003125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45980.132003125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45980.132003125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45980.132003125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45980.132003125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45980.132003125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45980.132003125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45980.132003125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45980.132003125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45980.132003125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45980.132003125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45980.132003125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45980.132003125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45980.132003125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45980.132003125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45980.132003125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45980.132003125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45980.132003125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45980.132003125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45980.132003125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45980.132003125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45980.132003125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45980.132003125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45980.132003125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45980.132003125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45980.132003125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45980.132003125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45980.132003125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45980.132003125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45980.132003125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45980.132003125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45980.132003125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45980.132003125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45980.132003125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45980.132003125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45980.132003125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45980.132003125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45980.132003125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45980.132003125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45980.132003125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45980.132003125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45980.132003125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45980.132003125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45980.132003125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45980.132003125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45980.132003125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45980.132003125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45980.132003125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45980.132003125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45980.132003125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45980.132003125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45980.132003125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45980.132003125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45980.132003125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45980.132003125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45980.132003125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45980.132003125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45980.132003125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45980.132003125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45980.132003125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45980.132003125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45980.132003125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45980.132003125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45980.132003125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45980.132003125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45980.132003125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45980.132003125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45980.132003125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45980.132003125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45980.132003125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45980.132003125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45980.132003125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45980.132003125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45980.132003125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45980.132003125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45980.132003125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45980.132003125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45980.132003125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45980.132003125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45980.132003125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45980.132003125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45980.132003125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45980.132003125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45980.132003125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45980.132003125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45980.132003125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45980.132003125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45980.132003125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45980.132003125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45980.132003125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45980.132003125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45980.132003125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45980.132003125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45980.132003125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45980.132003125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45980.132003125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45980.132003125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45980.132003125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45980.132003125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45980.132003125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45980.132003125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45980.132003125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45980.132003125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45980.132003125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45980.132003125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45980.132003125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45980.132003125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45980.132003125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45980.132003125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45980.132003125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45980.132003125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45980.132003125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45980.132003125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45980.132003125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45980.132003125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45980.132003125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45980.132003125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45980.132003125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45980.132003125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45980.132003125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45980.132003125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45980.132003125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45980.132003125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45980.132003125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45980.132003125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45980.132003125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45980.132003125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45980.132003125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45980.132003125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45980.132003125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45980.132003125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45980.132003125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45980.132003125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45980.132003125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45980.132003125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45980.132003125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45980.132003125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45980.132003125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45980.132003125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45980.132003125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45980.132003125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45980.132003125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45980.132003125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45980.132003125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45980.132003125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45980.132003125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45980.132003125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45980.132003125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45980.132003125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45980.132003125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45980.132003125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45980.132003125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45980.132003125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45980.132003125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45980.132003125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45980.132003125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45980.132003125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45980.132003125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45980.132003125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45980.132003125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45980.132003125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45980.132003125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45980.132003125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45980.132003125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45980.132003125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45980.132003125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45980.132003125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45980.132003125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45980.132003125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45980.132003125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45980.132003125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45980.132003125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45980.132003125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45980.132003125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45980.132003125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45980.132003125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45980.132003125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45980.132003125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45980.132003125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45980.132003125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45980.132003125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45980.132003125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45980.132003125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45980.132003125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45980.132003125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45980.132003125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45980.132003125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45980.132003125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45980.132003125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45980.132003125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45980.132003125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45980.132003125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45980.132003125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45980.132003125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45980.132003125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45980.132003125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45980.132003125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45980.132003125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45980.132003125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45980.132003125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45980.132003125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45980.132003125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45980.132003125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45980.132003125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45980.132003125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45980.132003125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45980.132003125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45980.132003125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45980.132003125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45980.132003125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45980.132003125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45980.132003125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45980.132003125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45980.132003125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45980.132003125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45980.132003125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45980.132003125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45980.132003125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45980.132003125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45980.132003125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45980.132003125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45980.132003125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45980.132003125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45980.132003125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45980.132003125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45980.132003125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45980.132003125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45980.132003125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45980.132003125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45980.132003125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45980.132003125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45980.132003125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45980.132003125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45980.132003125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45980.132003125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45980.132003125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45980.132003125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45980.132003125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45980.132003125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45980.132003125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45980.132003125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45980.132003125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45980.132003125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45980.132003125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45980.132003125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45980.132003125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45980.132003125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45980.132003125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45980.132003125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45980.132003125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45980.132003125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45980.132003125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45980.132003125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45980.132003125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45980.132003125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45980.132003125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45980.132003125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45980.132003125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45980.132003125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45980.132003125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45980.132003125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45980.132003125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45980.132003125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45980.132003125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45980.132003125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45980.132003125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45980.132003125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45980.132003125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45980.132003125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45980.132003125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45980.132003125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45980.132003125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45980.132003125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45980.132003125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45980.132003125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45980.132003125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45980.132003125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45980.132003125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45980.132003125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45980.132003125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45980.132003125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45980.132003125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45980.132003125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45980.132003125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45980.132003125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45980.132003125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45980.132003125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45980.132003125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45980.132003125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45980.132003125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45980.132003125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45980.132003125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45980.132003125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45980.132003125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45980.132003125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45980.132003125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45980.132003125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45980.132003125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45980.132003125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45980.132003125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45980.132003125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45980.132003125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45980.132003125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45980.132003125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45980.132003125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45980.132003125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45980.132003125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45980.132003125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45980.132003125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45980.132003125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45980.132003125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45980.132003125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45980.132003125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45980.132003125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45980.132003125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45980.132003125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45980.132003125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45980.132003125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45980.132003125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45980.132003125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45980.132003125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45980.132003125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45980.132003125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45980.132003125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45980.132003125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45980.132003125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45980.132003125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45980.132003125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45980.132003125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45980.132003125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45980.132003125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45980.132003125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45980.132003125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45980.132003125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45980.132003125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45980.132003125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45980.132003125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45980.132003125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45980.132003125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45980.132003125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45980.132003125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45980.132003125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45980.132003125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45980.132003125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45980.132003125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45980.132003125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45980.132003125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45980.132003125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45980.132003125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45980.132003125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45980.132003125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45980.132003125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45980.132003125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45980.132003125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45980.132003125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45980.132003125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45980.132003125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45980.132003125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45980.132003125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45980.132003125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45980.132003125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45980.132003125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45980.132003125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45980.132003125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45980.132003125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45980.132003125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45980.132003125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45980.132003125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45980.132003125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45980.132003125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45980.132003125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45980.132003125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45980.132003125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45980.132003125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45980.132003125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45980.132003125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45980.132003125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45980.132003125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45980.132003125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45980.132003125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45980.132003125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45980.132003125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45980.132003125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45980.132003125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45980.132003125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45980.132003125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45980.132003125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45980.132003125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45980.132003125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45980.132003125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45980.132003125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45980.132003125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45980.132003125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45980.132003125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45980.132003125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45980.132003125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45980.132003125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45980.132003125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45980.132003125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45980.132003125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45980.132003125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45980.132003125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45980.132003125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45980.132003125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45980.132003125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45980.132003125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45980.132003125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45980.132003125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45980.132003125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45980.132003125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45980.132003125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45980.132003125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45980.132003125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45980.132003125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45980.132003125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45980.132003125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45980.132003125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45980.132003125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45980.132003125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45980.132003125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45980.132003125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45980.132003125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45980.132003125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45980.132003125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45980.132003125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45980.132003125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45980.132003125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45980.132003125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45980.132003125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45980.132003125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45980.132003125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45980.132003125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45980.132003125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45980.132003125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45980.132003125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45980.132003125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45980.132003125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45980.132003125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45980.132003125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45980.132003125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45980.132003125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45980.132003125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45980.132003125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45980.132003125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45980.132003125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45980.132003125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45980.132003125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45980.132003125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45980.132003125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45980.132003125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45980.132003125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45980.132003125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45980.132003125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45980.132003125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45980.132003125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45980.132003125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45980.132003125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45980.132003125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45980.132003125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45980.132003125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45980.132003125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45980.132003125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45980.132003125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45980.132003125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45980.132003125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45980.132003125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45980.132003125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45980.132003125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45980.132003125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45980.132003125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45980.132003125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45980.132003125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45980.132003125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45980.132003125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45980.132003125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45980.132003125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45980.132003125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45980.132003125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45980.132003125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45980.132003125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45980.132003125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45980.132003125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45980.132003125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45980.132003125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45980.132003125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45980.132003125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45980.132003125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45980.132003125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45980.132003125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45980.132003125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45980.132003125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45980.132003125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45980.132003125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45980.132003125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45980.132003125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45980.132003125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45980.132003125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45980.132003125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45980.132003125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45980.132003125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45980.132003125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45980.132003125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45980.132003125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45980.132003125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45980.132003125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45980.132003125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45980.132003125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45980.132003125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45980.132003125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45980.132003125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45980.132003125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45980.132003125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45980.132003125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45980.132003125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45980.132003125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45980.132003125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45980.132003125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45980.132003125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45980.132003125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45980.132003125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45980.132003125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45980.132003125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45980.132003125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45980.132003125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45980.132003125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45980.132003125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45980.132003125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45980.132003125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45980.132003125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45980.132003125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45980.132003125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45980.132003125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45980.132003125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45980.132003125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45980.132003125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45980.132003125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45980.132003125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45980.132003125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45980.132003125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45980.132003125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45980.132003125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45980.132003125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45980.132003125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45980.132003125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45980.132003125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45980.132003125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45980.132003125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45980.132003125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45980.132003125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45980.132003125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45980.132003125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45980.132003125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45980.132003125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45980.132003125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45980.132003125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45980.132003125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45980.132003125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45980.132003125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45980.132003125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45980.132003125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45980.132003125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45980.132003125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45980.132003125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45980.132003125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45980.132003125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45980.132003125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45980.132003125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45980.132003125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45980.132003125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45980.132003125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45980.132003125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45980.132003125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45980.132003125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45980.132003125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45980.132003125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45980.132003125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45980.132003125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45980.132003125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45980.132003125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45980.132003125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45980.132003125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45980.132003125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45980.132003125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45980.132003125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45980.132003125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45980.132003125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45980.132003125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45980.132003125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45980.132003125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45980.132003125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45980.132003125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45980.132003125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45980.132003125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45980.132003125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45980.132003125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45980.132003125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45980.132003125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45980.132003125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45980.132003125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45980.132003125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45980.132003125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45980.132003125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45980.132003125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45980.132003125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45980.132003125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45980.132003125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45980.132003125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45980.132003125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45980.132003125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45980.132003125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45980.132003125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45980.132003125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45980.132003125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45980.132003125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45980.132003125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45980.132003125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45980.132003125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45980.132003125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45980.132003125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45980.132003125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45980.132003125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45980.132003125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45980.132003125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45980.132003125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45980.132003125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45980.132003125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45980.132003125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45980.132003125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45980.132003125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45980.132003125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45980.132003125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45980.132003125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45980.132003125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45980.132003125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45980.132003125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45980.132003125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45980.132003125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45980.132003125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45980.132003125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45980.132003125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45980.132003125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45980.132003125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45980.132003125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45980.132003125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45980.132003125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45980.132003125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45980.132003125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45980.132003125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45980.132003125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45980.132003125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45980.132003125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45980.132003125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45980.132003125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45980.132003125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45980.132003125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45980.132003125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45980.132003125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45980.132003125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45980.132003125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45980.132003125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45980.132003125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45980.132003125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45980.132003125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45980.132003125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45980.132003125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45980.132003125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45980.132003125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45980.132003125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45980.132003125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45980.132003125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45980.132003125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45980.132003125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45980.132003125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45980.132003125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45980.132003125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45980.132003125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45980.132003125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45980.132003125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45980.132003125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45980.132003125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45980.132003125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45980.132003125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45980.132003125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45980.132003125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45980.132003125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45980.132003125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45980.132003125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45980.132003125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45980.132003125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45980.132003125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45980.132003125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45980.132003125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45980.132003125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45980.132003125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45980.132003125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45980.132003125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45980.132003125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45980.132003125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45980.132003125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45980.132003125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45980.132003125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45980.132003125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45980.132003125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45980.132003125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45980.132003125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45980.132003125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45980.132003125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45980.132003125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45980.132003125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45980.132003125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45980.132003125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45980.132003125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45980.132003125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45980.132003125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45980.132003125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45980.132003125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45980.132003125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45980.132003125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45980.132003125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45980.132003125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45980.132003125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45980.132003125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45980.132003125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45980.132003125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45980.132003125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45980.132003125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45980.132003125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45980.132003125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45980.132003125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45980.132003125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45980.132003125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45980.132003125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45980.132003125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45980.132003125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45980.132003125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45980.132003125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45980.132003125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45980.132003125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45980.132003125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45980.132003125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45980.132003125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45980.132003125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45980.132003125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45980.132003125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45980.132003125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45980.132003125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45980.132003125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45980.132003125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45980.132003125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45980.132003125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45980.132003125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45980.132003125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45980.132003125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45980.132003125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45980.132003125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45980.132003125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45980.132003125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45980.132003125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45980.132003125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276.65128553240356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7.9121180555375759E-2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c r="G4" s="96">
        <f ca="1">IFERROR(NOW()-F4,"")</f>
        <v>45980.132003125</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45980.132003125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45980.132003125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45980.132003125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45980.132003125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45980.132003125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45980.132003125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45980.132003125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45980.132003125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45980.132003125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45980.132003125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45980.132003125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45980.132003125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45980.132003125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45980.132003125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45980.132003125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45980.132003125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45980.132003125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45980.132003125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45980.132003125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45980.132003125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45980.132003125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45980.132003125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45980.132003125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45980.132003125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45980.132003125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45980.132003125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45980.132003125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45980.132003125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45980.132003125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45980.132003125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45980.132003125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45980.132003125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45980.132003125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45980.132003125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45980.132003125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45980.132003125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45980.132003125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45980.132003125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45980.132003125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45980.132003125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45980.132003125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45980.132003125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45980.132003125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45980.132003125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45980.132003125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45980.132003125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45980.132003125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45980.132003125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45980.132003125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45980.132003125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45980.132003125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45980.132003125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45980.132003125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45980.132003125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45980.132003125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45980.132003125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45980.132003125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45980.132003125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45980.132003125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45980.132003125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45980.132003125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45980.132003125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45980.132003125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45980.132003125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45980.132003125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45980.132003125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45980.132003125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45980.132003125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45980.132003125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45980.132003125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45980.132003125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45980.132003125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45980.132003125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45980.132003125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45980.132003125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45980.132003125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45980.132003125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45980.132003125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45980.132003125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45980.132003125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45980.132003125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45980.132003125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45980.132003125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45980.132003125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45980.132003125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45980.132003125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45980.132003125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45980.132003125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45980.132003125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45980.132003125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45980.132003125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45980.132003125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45980.132003125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45980.132003125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45980.132003125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45980.132003125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45980.132003125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45980.132003125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45980.132003125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45980.132003125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45980.132003125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45980.132003125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45980.132003125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45980.132003125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45980.132003125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45980.132003125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45980.132003125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45980.132003125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45980.132003125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45980.132003125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45980.132003125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45980.132003125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45980.132003125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45980.132003125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45980.132003125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45980.132003125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45980.132003125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45980.132003125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45980.132003125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45980.132003125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45980.132003125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45980.132003125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45980.132003125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45980.132003125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45980.132003125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45980.132003125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45980.132003125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45980.132003125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45980.132003125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45980.132003125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45980.132003125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45980.132003125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45980.132003125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45980.132003125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45980.132003125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45980.132003125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45980.132003125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45980.132003125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45980.132003125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45980.132003125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45980.132003125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45980.132003125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45980.132003125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45980.132003125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45980.132003125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45980.132003125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45980.132003125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45980.132003125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45980.132003125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45980.132003125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45980.132003125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45980.132003125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45980.132003125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45980.132003125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45980.132003125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45980.132003125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45980.132003125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45980.132003125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45980.132003125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45980.132003125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45980.132003125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45980.132003125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45980.132003125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45980.132003125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45980.132003125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45980.132003125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45980.132003125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45980.132003125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45980.132003125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45980.132003125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45980.132003125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45980.132003125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45980.132003125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45980.132003125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45980.132003125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45980.132003125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45980.132003125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45980.132003125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45980.132003125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45980.132003125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45980.132003125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45980.132003125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45980.132003125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45980.132003125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45980.132003125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45980.132003125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45980.132003125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45980.132003125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45980.132003125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45980.132003125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45980.132003125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45980.132003125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45980.132003125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45980.132003125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45980.132003125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45980.132003125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45980.132003125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45980.132003125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45980.132003125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45980.132003125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45980.132003125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45980.132003125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45980.132003125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45980.132003125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45980.132003125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45980.132003125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45980.132003125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45980.132003125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45980.132003125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45980.132003125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45980.132003125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45980.132003125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45980.132003125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45980.132003125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45980.132003125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45980.132003125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45980.132003125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45980.132003125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45980.132003125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45980.132003125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45980.132003125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45980.132003125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45980.132003125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45980.132003125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45980.132003125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45980.132003125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45980.132003125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45980.132003125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45980.132003125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45980.132003125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45980.132003125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45980.132003125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45980.132003125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45980.132003125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45980.132003125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45980.132003125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45980.132003125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45980.132003125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45980.132003125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45980.132003125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45980.132003125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45980.132003125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45980.132003125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45980.132003125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45980.132003125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45980.132003125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45980.132003125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45980.132003125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45980.132003125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45980.132003125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45980.132003125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45980.132003125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45980.132003125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45980.132003125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45980.132003125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45980.132003125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45980.132003125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45980.132003125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45980.132003125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45980.132003125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45980.132003125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45980.132003125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45980.132003125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45980.132003125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45980.132003125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45980.132003125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45980.132003125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45980.132003125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45980.132003125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45980.132003125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45980.132003125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45980.132003125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45980.132003125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45980.132003125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45980.132003125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45980.132003125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45980.132003125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45980.132003125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45980.132003125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45980.132003125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45980.132003125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45980.132003125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45980.132003125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45980.132003125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45980.132003125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45980.132003125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45980.132003125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45980.132003125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45980.132003125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45980.132003125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45980.132003125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45980.132003125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45980.132003125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45980.132003125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45980.132003125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45980.132003125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45980.132003125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45980.132003125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45980.132003125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45980.132003125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45980.132003125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45980.132003125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45980.132003125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45980.132003125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45980.132003125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45980.132003125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45980.132003125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45980.132003125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45980.132003125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45980.132003125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45980.132003125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45980.132003125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45980.132003125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45980.132003125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45980.132003125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45980.132003125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45980.132003125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45980.132003125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45980.132003125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45980.132003125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45980.132003125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45980.132003125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45980.132003125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45980.132003125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45980.132003125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45980.132003125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45980.132003125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45980.132003125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45980.132003125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45980.132003125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45980.132003125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45980.132003125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45980.132003125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45980.132003125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45980.132003125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45980.132003125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45980.132003125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45980.132003125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45980.132003125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45980.132003125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45980.132003125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45980.132003125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45980.132003125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45980.132003125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45980.132003125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45980.132003125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45980.132003125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45980.132003125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45980.132003125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45980.132003125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45980.132003125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45980.132003125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45980.132003125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45980.132003125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45980.132003125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45980.132003125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45980.132003125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45980.132003125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45980.132003125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45980.132003125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45980.132003125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45980.132003125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45980.132003125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45980.132003125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45980.132003125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45980.132003125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45980.132003125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45980.132003125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45980.132003125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45980.132003125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45980.132003125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45980.132003125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45980.132003125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45980.132003125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45980.132003125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45980.132003125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45980.132003125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45980.132003125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45980.132003125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45980.132003125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45980.132003125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45980.132003125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45980.132003125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45980.132003125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45980.132003125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45980.132003125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45980.132003125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45980.132003125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45980.132003125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45980.132003125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45980.132003125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45980.132003125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45980.132003125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45980.132003125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45980.132003125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45980.132003125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45980.132003125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45980.132003125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45980.132003125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45980.132003125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45980.132003125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45980.132003125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45980.132003125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45980.132003125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45980.132003125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45980.132003125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45980.132003125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45980.132003125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45980.132003125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45980.132003125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45980.132003125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45980.132003125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45980.132003125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45980.132003125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45980.132003125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45980.132003125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45980.132003125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45980.132003125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45980.132003125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45980.132003125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45980.132003125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45980.132003125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45980.132003125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45980.132003125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45980.132003125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45980.132003125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45980.132003125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45980.132003125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45980.132003125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45980.132003125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45980.132003125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45980.132003125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45980.132003125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45980.132003125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45980.132003125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45980.132003125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45980.132003125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45980.132003125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45980.132003125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45980.132003125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45980.132003125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45980.132003125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45980.132003125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45980.132003125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45980.132003125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45980.132003125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45980.132003125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45980.132003125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45980.132003125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45980.132003125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45980.132003125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45980.132003125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45980.132003125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45980.132003125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45980.132003125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45980.132003125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45980.132003125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45980.132003125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45980.132003125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45980.132003125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45980.132003125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45980.132003125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45980.132003125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45980.132003125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45980.132003125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45980.132003125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45980.132003125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45980.132003125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45980.132003125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45980.132003125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45980.132003125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45980.132003125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45980.132003125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45980.132003125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45980.132003125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45980.132003125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45980.132003125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45980.132003125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45980.132003125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45980.132003125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45980.132003125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45980.132003125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45980.132003125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45980.132003125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45980.132003125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45980.132003125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45980.132003125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45980.132003125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45980.132003125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45980.132003125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45980.132003125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45980.132003125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45980.132003125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45980.132003125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45980.132003125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45980.132003125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45980.132003125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88.299942939811444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53.943125810183119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31.470892013887351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2.6171998842619359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45980.132003125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45980.132003125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45980.132003125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45980.132003125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45980.132003125</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45980.132003125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45980.132003125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45980.132003125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45980.132003125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45980.132003125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45980.132003125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45980.132003125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45980.132003125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45980.132003125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45980.132003125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45980.132003125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45980.132003125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45980.132003125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45980.132003125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45980.132003125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45980.132003125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45980.132003125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45980.132003125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45980.132003125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45980.132003125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45980.132003125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45980.132003125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45980.132003125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45980.132003125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45980.132003125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45980.132003125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45980.132003125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45980.132003125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45980.132003125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45980.132003125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45980.132003125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45980.132003125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45980.132003125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45980.132003125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45980.132003125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45980.132003125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45980.132003125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45980.132003125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45980.132003125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45980.132003125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45980.132003125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45980.132003125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45980.132003125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45980.132003125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45980.132003125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45980.132003125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45980.132003125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45980.132003125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45980.132003125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45980.132003125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45980.132003125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45980.132003125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45980.132003125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45980.132003125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45980.132003125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45980.132003125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45980.132003125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45980.132003125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45980.132003125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45980.132003125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45980.132003125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45980.132003125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45980.132003125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45980.132003125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45980.132003125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45980.132003125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45980.132003125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45980.132003125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45980.132003125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45980.132003125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45980.132003125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45980.132003125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45980.132003125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45980.132003125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45980.132003125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45980.132003125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45980.132003125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45980.132003125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45980.132003125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45980.132003125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45980.132003125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45980.132003125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45980.132003125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45980.132003125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45980.132003125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45980.132003125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45980.132003125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45980.132003125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45980.132003125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45980.132003125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45980.132003125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45980.132003125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45980.132003125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45980.132003125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45980.132003125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45980.132003125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45980.132003125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45980.132003125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45980.132003125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45980.132003125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45980.132003125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45980.132003125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45980.132003125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45980.132003125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45980.132003125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45980.132003125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45980.132003125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45980.132003125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45980.132003125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45980.132003125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45980.132003125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45980.132003125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45980.132003125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45980.132003125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45980.132003125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45980.132003125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45980.132003125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45980.132003125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45980.132003125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45980.132003125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45980.132003125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45980.132003125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45980.132003125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45980.132003125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45980.132003125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45980.132003125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45980.132003125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45980.132003125</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45980.132003125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45980.132003125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45980.132003125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45980.132003125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45980.132003125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45980.132003125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45980.132003125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45980.132003125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45980.132003125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45980.132003125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45980.132003125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45980.132003125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45980.132003125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45980.132003125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45980.132003125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45980.132003125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45980.132003125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45980.132003125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45980.132003125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45980.132003125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45980.132003125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45980.132003125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45980.132003125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45980.132003125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45980.132003125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45980.132003125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45980.132003125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45980.132003125</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0.14284803241025656</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45980.132003125</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3.3114236110122874E-2</v>
      </c>
      <c r="H4" s="121">
        <v>45980.098854166667</v>
      </c>
      <c r="I4" s="119" t="str">
        <f>IFERROR(VLOOKUP(D4,DB!A:F,6,0),"")</f>
        <v>SCECO</v>
      </c>
      <c r="J4" s="119" t="str">
        <f>IFERROR(VLOOKUP(D4,DB!A:G,7,0),"")</f>
        <v>Vandalized</v>
      </c>
      <c r="K4" s="122" t="s">
        <v>39126</v>
      </c>
      <c r="L4" s="123" t="str">
        <f>IFERROR(VLOOKUP(D4,DB!A:I,9,0),"")</f>
        <v>Latis</v>
      </c>
    </row>
    <row r="5" spans="1:16382" ht="31.5" customHeight="1">
      <c r="A5" s="118" t="s">
        <v>39127</v>
      </c>
      <c r="B5" s="119" t="str">
        <f>IFERROR(VLOOKUP(D5,DB!A:K,11,0),"")</f>
        <v>R6</v>
      </c>
      <c r="C5" s="120">
        <v>1</v>
      </c>
      <c r="D5" s="119" t="s">
        <v>35029</v>
      </c>
      <c r="E5" s="109" t="s">
        <v>39021</v>
      </c>
      <c r="F5" s="121"/>
      <c r="G5" s="104">
        <f t="shared" ca="1" si="0"/>
        <v>45980.132003125</v>
      </c>
      <c r="H5" s="121">
        <v>45979.926400462966</v>
      </c>
      <c r="I5" s="119" t="str">
        <f>IFERROR(VLOOKUP(D5,DB!A:F,6,0),"")</f>
        <v>SCECO</v>
      </c>
      <c r="J5" s="119" t="str">
        <f>IFERROR(VLOOKUP(D5,DB!A:G,7,0),"")</f>
        <v>Vandalized</v>
      </c>
      <c r="K5" s="122" t="s">
        <v>39128</v>
      </c>
      <c r="L5" s="123" t="str">
        <f>IFERROR(VLOOKUP(D5,DB!A:I,9,0),"")</f>
        <v>Latis</v>
      </c>
    </row>
    <row r="6" spans="1:16382" ht="31.5" customHeight="1">
      <c r="A6" s="118"/>
      <c r="B6" s="119" t="str">
        <f>IFERROR(VLOOKUP(D6,DB!A:K,11,0),"")</f>
        <v/>
      </c>
      <c r="C6" s="120"/>
      <c r="D6" s="119"/>
      <c r="E6" s="109"/>
      <c r="F6" s="121"/>
      <c r="G6" s="104">
        <f t="shared" ca="1" si="0"/>
        <v>45980.132003125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45980.132003125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45980.132003125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45980.132003125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45980.132003125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45980.132003125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45980.132003125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45980.132003125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45980.132003125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45980.132003125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45980.132003125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45980.132003125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45980.132003125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45980.132003125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45980.132003125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45980.132003125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45980.132003125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45980.132003125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45980.132003125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45980.132003125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45980.132003125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45980.132003125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45980.132003125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45980.132003125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45980.132003125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45980.132003125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45980.132003125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45980.132003125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45980.132003125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45980.132003125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45980.132003125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45980.132003125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45980.132003125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45980.132003125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45980.132003125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45980.132003125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45980.132003125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45980.132003125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45980.132003125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45980.132003125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45980.132003125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45980.132003125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45980.132003125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45980.132003125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45980.132003125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45980.132003125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45980.132003125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45980.132003125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45980.132003125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45980.132003125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45980.132003125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45980.132003125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45980.132003125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45980.132003125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45980.132003125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45980.132003125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45980.132003125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45980.132003125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45980.132003125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45980.132003125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45980.132003125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45980.132003125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45980.132003125</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2025-11-19T00:10:47Z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