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400" documentId="13_ncr:1_{F6CB121F-512D-4AA6-A0C1-0FB36C537598}" xr6:coauthVersionLast="47" xr6:coauthVersionMax="47" xr10:uidLastSave="{2DDDE910-5F33-45CA-967A-F0A95E1C0578}"/>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J8" i="1"/>
  <c r="I8" i="1"/>
  <c r="B8" i="1"/>
  <c r="J6" i="2"/>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 i="5"/>
  <c r="G4" i="5"/>
  <c r="I4" i="5"/>
  <c r="J4" i="5"/>
  <c r="L4" i="5"/>
  <c r="L3" i="1"/>
  <c r="L4" i="1"/>
  <c r="L5" i="1"/>
  <c r="L6" i="1"/>
  <c r="L7" i="1"/>
  <c r="L9" i="1"/>
  <c r="L10" i="1"/>
  <c r="L11" i="1"/>
  <c r="L12" i="1"/>
  <c r="L13" i="1"/>
  <c r="L14" i="1"/>
  <c r="J3" i="1"/>
  <c r="J4" i="1"/>
  <c r="J5" i="1"/>
  <c r="J6" i="1"/>
  <c r="J7" i="1"/>
  <c r="J9" i="1"/>
  <c r="J10" i="1"/>
  <c r="J11" i="1"/>
  <c r="J12" i="1"/>
  <c r="J13" i="1"/>
  <c r="J14" i="1"/>
  <c r="I3" i="1"/>
  <c r="I4" i="1"/>
  <c r="I5" i="1"/>
  <c r="I6" i="1"/>
  <c r="I7" i="1"/>
  <c r="I9" i="1"/>
  <c r="I10" i="1"/>
  <c r="I11" i="1"/>
  <c r="I12" i="1"/>
  <c r="I13" i="1"/>
  <c r="I14" i="1"/>
  <c r="G3" i="1"/>
  <c r="G4" i="1"/>
  <c r="G5" i="1"/>
  <c r="G6" i="1"/>
  <c r="G7" i="1"/>
  <c r="G8" i="1"/>
  <c r="G9" i="1"/>
  <c r="G10" i="1"/>
  <c r="G11" i="1"/>
  <c r="G12" i="1"/>
  <c r="G13" i="1"/>
  <c r="G14" i="1"/>
  <c r="B3" i="1"/>
  <c r="B4" i="1"/>
  <c r="B5" i="1"/>
  <c r="B6" i="1"/>
  <c r="B7" i="1"/>
  <c r="B9" i="1"/>
  <c r="B10" i="1"/>
  <c r="B11" i="1"/>
  <c r="B12" i="1"/>
  <c r="B13" i="1"/>
  <c r="B1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<sst xmlns="http://schemas.openxmlformats.org/spreadsheetml/2006/main" count="180281" uniqueCount="39125">
  <si>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</si>
  <si>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</si>
  <si>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</si>
  <si>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</si>
  <si>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</si>
  <si>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</si>
  <si>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</si>
  <si>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</si>
  <si>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</si>
  <si>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</si>
  <si>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</si>
  <si>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</si>
  <si>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</si>
  <si>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</si>
  <si>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</si>
  <si>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</si>
  <si>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</si>
  <si>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</si>
  <si>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</si>
  <si>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</si>
  <si>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</si>
  <si>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</si>
  <si>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</si>
  <si>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</si>
  <si>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</si>
  <si>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</si>
  <si>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</si>
  <si>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</si>
  <si>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</si>
  <si>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</si>
  <si>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</si>
  <si>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</si>
  <si>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</si>
  <si>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</si>
  <si>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</si>
  <si>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</si>
  <si>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</si>
  <si>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</si>
  <si>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</si>
  <si>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</si>
  <si>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</si>
  <si>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</si>
  <si>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</si>
  <si>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</si>
  <si>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</si>
  <si>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</si>
  <si>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</si>
  <si>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</si>
  <si>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</si>
  <si>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</si>
  <si>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</si>
  <si>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</si>
  <si>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</si>
  <si>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</si>
  <si>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</si>
  <si>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</si>
  <si>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</si>
  <si>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</si>
  <si>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</si>
  <si>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</si>
  <si>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</si>
  <si>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</si>
  <si>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</si>
  <si>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</si>
  <si>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</si>
  <si>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</si>
  <si>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</si>
  <si>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</si>
  <si>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</si>
  <si>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</si>
  <si>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</si>
  <si>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</si>
  <si>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</si>
  <si>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</si>
  <si>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</si>
  <si>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</si>
  <si>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</si>
  <si>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</si>
  <si>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</si>
  <si>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</si>
  <si>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</si>
  <si>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</si>
  <si>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</si>
  <si>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</si>
  <si>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</si>
  <si>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</si>
  <si>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</si>
  <si>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</si>
  <si>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</si>
  <si>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</si>
  <si>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</si>
  <si>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</si>
  <si>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</si>
  <si>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</si>
  <si>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</si>
  <si>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</si>
  <si>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</si>
  <si>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</si>
  <si>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</si>
  <si>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</si>
  <si>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</si>
  <si>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</si>
  <si>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</si>
  <si>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</si>
  <si>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</si>
  <si>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</si>
  <si>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</si>
  <si>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</si>
  <si>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</si>
  <si>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</si>
  <si>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</si>
  <si>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</si>
  <si>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</si>
  <si>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</si>
  <si>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</si>
  <si>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</si>
  <si>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</si>
  <si>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</si>
  <si>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</si>
  <si>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</si>
  <si>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</si>
  <si>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</si>
  <si>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</si>
  <si>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</si>
  <si>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</si>
  <si>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</si>
  <si>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</si>
  <si>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</si>
  <si>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</si>
  <si>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</si>
  <si>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</si>
  <si>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</si>
  <si>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</si>
  <si>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</si>
  <si>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</si>
  <si>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</si>
  <si>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</si>
  <si>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</si>
  <si>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</si>
  <si>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</si>
  <si>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</si>
  <si>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</si>
  <si>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</si>
  <si>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</si>
  <si>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</si>
  <si>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</si>
  <si>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</si>
  <si>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</si>
  <si>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</si>
  <si>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</si>
  <si>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</si>
  <si>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</si>
  <si>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</si>
  <si>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</si>
  <si>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</si>
  <si>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</si>
  <si>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</si>
  <si>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</si>
  <si>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</si>
  <si>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</si>
  <si>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</si>
  <si>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</si>
  <si>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</si>
  <si>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</si>
  <si>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</si>
  <si>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</si>
  <si>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</si>
  <si>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</si>
  <si>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</si>
  <si>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</si>
  <si>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</si>
  <si>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</si>
  <si>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</si>
  <si>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</si>
  <si>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</si>
  <si>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</si>
  <si>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</si>
  <si>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</si>
  <si>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</si>
  <si>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</si>
  <si>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</si>
  <si>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</si>
  <si>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</si>
  <si>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</si>
  <si>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</si>
  <si>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</si>
  <si>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</si>
  <si>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</si>
  <si>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</si>
  <si>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</si>
  <si>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</si>
  <si>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</si>
  <si>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</si>
  <si>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</si>
  <si>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</si>
  <si>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</si>
  <si>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</si>
  <si>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</si>
  <si>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</si>
  <si>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</si>
  <si>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</si>
  <si>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</si>
  <si>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</si>
  <si>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</si>
  <si>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</si>
  <si>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</si>
  <si>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</si>
  <si>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</si>
  <si>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</si>
  <si>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</si>
  <si>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</si>
  <si>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</si>
  <si>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</si>
  <si>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</si>
  <si>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</si>
  <si>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</si>
  <si>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</si>
  <si>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</si>
  <si>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</si>
  <si>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</si>
  <si>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</si>
  <si>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</si>
  <si>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</si>
  <si>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</si>
  <si>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</si>
  <si>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</si>
  <si>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</si>
  <si>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</si>
  <si>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</si>
  <si>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</si>
  <si>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</si>
  <si>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</si>
  <si>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</si>
  <si>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</si>
  <si>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</si>
  <si>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</si>
  <si>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</si>
  <si>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</si>
  <si>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</si>
  <si>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</si>
  <si>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</si>
  <si>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</si>
  <si>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</si>
  <si>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</si>
  <si>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</si>
  <si>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</si>
  <si>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</si>
  <si>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</si>
  <si>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</si>
  <si>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</si>
  <si>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</si>
  <si>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</si>
  <si>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</si>
  <si>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</si>
  <si>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</si>
  <si>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</si>
  <si>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</si>
  <si>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</si>
  <si>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</si>
  <si>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</si>
  <si>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</si>
  <si>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</si>
  <si>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</si>
  <si>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</si>
  <si>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</si>
  <si>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</si>
  <si>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</si>
  <si>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</si>
  <si>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</si>
  <si>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</si>
  <si>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</si>
  <si>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</si>
  <si>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</si>
  <si>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</si>
  <si>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</si>
  <si>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</si>
  <si>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</si>
  <si>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</si>
  <si>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</si>
  <si>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</si>
  <si>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</si>
  <si>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</si>
  <si>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</si>
  <si>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</si>
  <si>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</si>
  <si>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</si>
  <si>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</si>
  <si>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</si>
  <si>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</si>
  <si>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</si>
  <si>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</si>
  <si>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</si>
  <si>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</si>
  <si>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</si>
  <si>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</si>
  <si>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</si>
  <si>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</si>
  <si>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</si>
  <si>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</si>
  <si>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</si>
  <si>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</si>
  <si>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</si>
  <si>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</si>
  <si>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</si>
  <si>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</si>
  <si>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</si>
  <si>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</si>
  <si>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</si>
  <si>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</si>
  <si>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</si>
  <si>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</si>
  <si>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</si>
  <si>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</si>
  <si>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</si>
  <si>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</si>
  <si>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</si>
  <si>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</si>
  <si>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</si>
  <si>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</si>
  <si>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</si>
  <si>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</si>
  <si>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</si>
  <si>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</si>
  <si>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</si>
  <si>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</si>
  <si>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</si>
  <si>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</si>
  <si>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</si>
  <si>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</si>
  <si>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</si>
  <si>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</si>
  <si>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</si>
  <si>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</si>
  <si>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</si>
  <si>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</si>
  <si>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</si>
  <si>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</si>
  <si>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</si>
  <si>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</si>
  <si>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</si>
  <si>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</si>
  <si>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</si>
  <si>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</si>
  <si>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</si>
  <si>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</si>
  <si>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</si>
  <si>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</si>
  <si>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</si>
  <si>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</si>
  <si>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</si>
  <si>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</si>
  <si>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</si>
  <si>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</si>
  <si>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</si>
  <si>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</si>
  <si>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</si>
  <si>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</si>
  <si>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</si>
  <si>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</si>
  <si>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</si>
  <si>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</si>
  <si>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</si>
  <si>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</si>
  <si>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</si>
  <si>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</si>
  <si>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</si>
  <si>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</si>
  <si>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</si>
  <si>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</si>
  <si>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</si>
  <si>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</si>
  <si>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</si>
  <si>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</si>
  <si>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</si>
  <si>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</si>
  <si>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</si>
  <si>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</si>
  <si>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</si>
  <si>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</si>
  <si>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</si>
  <si>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</si>
  <si>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</si>
  <si>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</si>
  <si>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</si>
  <si>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</si>
  <si>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</si>
  <si>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</si>
  <si>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</si>
  <si>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</si>
  <si>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</si>
  <si>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</si>
  <si>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</si>
  <si>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</si>
  <si>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</si>
  <si>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</si>
  <si>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</si>
  <si>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</si>
  <si>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</si>
  <si>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</si>
  <si>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</si>
  <si>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</si>
  <si>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</si>
  <si>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</si>
  <si>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</si>
  <si>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</si>
  <si>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</si>
  <si>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</si>
  <si>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</si>
  <si>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</si>
  <si>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</si>
  <si>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</si>
  <si>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</si>
  <si>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</si>
  <si>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</si>
  <si>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</si>
  <si>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</si>
  <si>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</si>
  <si>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</si>
  <si>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</si>
  <si>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</si>
  <si>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</si>
  <si>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</si>
  <si>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</si>
  <si>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</si>
  <si>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</si>
  <si>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</si>
  <si>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</si>
  <si>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</si>
  <si>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</si>
  <si>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</si>
  <si>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</si>
  <si>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</si>
  <si>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</si>
  <si>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</si>
  <si>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</si>
  <si>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</si>
  <si>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</si>
  <si>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</si>
  <si>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</si>
  <si>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</si>
  <si>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</si>
  <si>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</si>
  <si>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</si>
  <si>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</si>
  <si>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</si>
  <si>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</si>
  <si>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</si>
  <si>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</si>
  <si>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</si>
  <si>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</si>
  <si>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</si>
  <si>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</si>
  <si>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</si>
  <si>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</si>
  <si>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</si>
  <si>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</si>
  <si>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</si>
  <si>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</si>
  <si>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</si>
  <si>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</si>
  <si>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</si>
  <si>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</si>
  <si>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</si>
  <si>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</si>
  <si>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</si>
  <si>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</si>
  <si>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</si>
  <si>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</si>
  <si>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</si>
  <si>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</si>
  <si>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</si>
  <si>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</si>
  <si>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</si>
  <si>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</si>
  <si>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</si>
  <si>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</si>
  <si>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</si>
  <si>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</si>
  <si>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</si>
  <si>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</si>
  <si>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</si>
  <si>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</si>
  <si>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</si>
  <si>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</si>
  <si>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</si>
  <si>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</si>
  <si>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</si>
  <si>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</si>
  <si>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</si>
  <si>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</si>
  <si>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</si>
  <si>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</si>
  <si>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</si>
  <si>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</si>
  <si>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</si>
  <si>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</si>
  <si>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</si>
  <si>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</si>
  <si>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</si>
  <si>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</si>
  <si>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</si>
  <si>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</si>
  <si>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</si>
  <si>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</si>
  <si>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</si>
  <si>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</si>
  <si>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</si>
  <si>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</si>
  <si>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</si>
  <si>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</si>
  <si>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</si>
  <si>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</si>
  <si>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</si>
  <si>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</si>
  <si>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</si>
  <si>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</si>
  <si>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</si>
  <si>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</si>
  <si>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</si>
  <si>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</si>
  <si>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</si>
  <si>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</si>
  <si>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</si>
  <si>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</si>
  <si>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</si>
  <si>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</si>
  <si>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</si>
  <si>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</si>
  <si>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</si>
  <si>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</si>
  <si>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</si>
  <si>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</si>
  <si>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</si>
  <si>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</si>
  <si>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</si>
  <si>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</si>
  <si>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</si>
  <si>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</si>
  <si>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</si>
  <si>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</si>
  <si>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</si>
  <si>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</si>
  <si>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</si>
  <si>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</si>
  <si>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</si>
  <si>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</si>
  <si>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</si>
  <si>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</si>
  <si>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</si>
  <si>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</si>
  <si>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</si>
  <si>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</si>
  <si>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</si>
  <si>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</si>
  <si>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</si>
  <si>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</si>
  <si>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</si>
  <si>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</si>
  <si>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</si>
  <si>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</si>
  <si>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</si>
  <si>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</si>
  <si>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</si>
  <si>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</si>
  <si>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</si>
  <si>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</si>
  <si>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</si>
  <si>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</si>
  <si>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</si>
  <si>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</si>
  <si>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</si>
  <si>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</si>
  <si>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</si>
  <si>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</si>
  <si>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</si>
  <si>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</si>
  <si>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</si>
  <si>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</si>
  <si>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</si>
  <si>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</si>
  <si>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</si>
  <si>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</si>
  <si>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</si>
  <si>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</si>
  <si>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</si>
  <si>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</si>
  <si>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</si>
  <si>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</si>
  <si>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</si>
  <si>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</si>
  <si>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</si>
  <si>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</si>
  <si>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</si>
  <si>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</si>
  <si>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</si>
  <si>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</si>
  <si>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</si>
  <si>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</si>
  <si>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</si>
  <si>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</si>
  <si>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</si>
  <si>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</si>
  <si>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</si>
  <si>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</si>
  <si>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</si>
  <si>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</si>
  <si>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</si>
  <si>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</si>
  <si>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</si>
  <si>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</si>
  <si>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</si>
  <si>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</si>
  <si>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</si>
  <si>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</si>
  <si>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</si>
  <si>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</si>
  <si>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</si>
  <si>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</si>
  <si>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</si>
  <si>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</si>
  <si>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</si>
  <si>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</si>
  <si>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</si>
  <si>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</si>
  <si>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</si>
  <si>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</si>
  <si>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</si>
  <si>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</si>
  <si>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</si>
  <si>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</si>
  <si>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</si>
  <si>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</si>
  <si>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</si>
  <si>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</si>
  <si>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</si>
  <si>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</si>
  <si>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</si>
  <si>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</si>
  <si>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</si>
  <si>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</si>
  <si>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</si>
  <si>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</si>
  <si>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</si>
  <si>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</si>
  <si>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</si>
  <si>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</si>
  <si>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</si>
  <si>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</si>
  <si>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</si>
  <si>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</si>
  <si>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</si>
  <si>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</si>
  <si>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</si>
  <si>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</si>
  <si>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</si>
  <si>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</si>
  <si>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</si>
  <si>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</si>
  <si>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</si>
  <si>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</si>
  <si>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</si>
  <si>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</si>
  <si>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</si>
  <si>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</si>
  <si>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</si>
  <si>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</si>
  <si>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</si>
  <si>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</si>
  <si>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</si>
  <si>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</si>
  <si>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</si>
  <si>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</si>
  <si>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</si>
  <si>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</si>
  <si>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</si>
  <si>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</si>
  <si>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</si>
  <si>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</si>
  <si>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</si>
  <si>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</si>
  <si>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</si>
  <si>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</si>
  <si>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</si>
  <si>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</si>
  <si>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</si>
  <si>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</si>
  <si>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</si>
  <si>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</si>
  <si>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</si>
  <si>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</si>
  <si>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</si>
  <si>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</si>
  <si>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</si>
  <si>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</si>
  <si>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</si>
  <si>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</si>
  <si>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</si>
  <si>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</si>
  <si>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</si>
  <si>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</si>
  <si>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</si>
  <si>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</si>
  <si>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</si>
  <si>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</si>
  <si>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</si>
  <si>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</si>
  <si>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</si>
  <si>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</si>
  <si>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</si>
  <si>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</si>
  <si>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</si>
  <si>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</si>
  <si>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</si>
  <si>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</si>
  <si>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</si>
  <si>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</si>
  <si>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</si>
  <si>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</si>
  <si>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</si>
  <si>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</si>
  <si>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</si>
  <si>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</si>
  <si>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</si>
  <si>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</si>
  <si>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</si>
  <si>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</si>
  <si>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</si>
  <si>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</si>
  <si>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</si>
  <si>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</si>
  <si>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</si>
  <si>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</si>
  <si>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</si>
  <si>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</si>
  <si>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</si>
  <si>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</si>
  <si>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</si>
  <si>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</si>
  <si>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</si>
  <si>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</si>
  <si>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</si>
  <si>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</si>
  <si>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</si>
  <si>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</si>
  <si>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</si>
  <si>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</si>
  <si>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</si>
  <si>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</si>
  <si>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</si>
  <si>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</si>
  <si>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</si>
  <si>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</si>
  <si>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</si>
  <si>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</si>
  <si>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</si>
  <si>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</si>
  <si>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</si>
  <si>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</si>
  <si>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</si>
  <si>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</si>
  <si>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</si>
  <si>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</si>
  <si>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</si>
  <si>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</si>
  <si>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</si>
  <si>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</si>
  <si>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</si>
  <si>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</si>
  <si>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</si>
  <si>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</si>
  <si>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</si>
  <si>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</si>
  <si>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</si>
  <si>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</si>
  <si>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</si>
  <si>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</si>
  <si>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</si>
  <si>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</si>
  <si>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</si>
  <si>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</si>
  <si>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</si>
  <si>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</si>
  <si>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</si>
  <si>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</si>
  <si>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</si>
  <si>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</si>
  <si>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</si>
  <si>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</si>
  <si>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</si>
  <si>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</si>
  <si>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</si>
  <si>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</si>
  <si>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</si>
  <si>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</si>
  <si>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</si>
  <si>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</si>
  <si>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</si>
  <si>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</si>
  <si>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</si>
  <si>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</si>
  <si>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</si>
  <si>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</si>
  <si>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</si>
  <si>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</si>
  <si>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</si>
  <si>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</si>
  <si>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</si>
  <si>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</si>
  <si>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</si>
  <si>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</si>
  <si>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</si>
  <si>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</si>
  <si>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</si>
  <si>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</si>
  <si>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</si>
  <si>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</si>
  <si>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</si>
  <si>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</si>
  <si>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</si>
  <si>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</si>
  <si>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</si>
  <si>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</si>
  <si>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</si>
  <si>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</si>
  <si>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</si>
  <si>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</si>
  <si>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</si>
  <si>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</si>
  <si>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</si>
  <si>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</si>
  <si>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</si>
  <si>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</si>
  <si>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</si>
  <si>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</si>
  <si>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</si>
  <si>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</si>
  <si>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</si>
  <si>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</si>
  <si>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</si>
  <si>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</si>
  <si>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</si>
  <si>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</si>
  <si>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</si>
  <si>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</si>
  <si>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</si>
  <si>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</si>
  <si>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</si>
  <si>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</si>
  <si>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</si>
  <si>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</si>
  <si>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</si>
  <si>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</si>
  <si>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</si>
  <si>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</si>
  <si>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</si>
  <si>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</si>
  <si>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</si>
  <si>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</si>
  <si>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</si>
  <si>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</si>
  <si>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</si>
  <si>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</si>
  <si>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</si>
  <si>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</si>
  <si>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</si>
  <si>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</si>
  <si>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</si>
  <si>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</si>
  <si>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</si>
  <si>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</si>
  <si>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</si>
  <si>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</si>
  <si>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</si>
  <si>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</si>
  <si>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</si>
  <si>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</si>
  <si>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</si>
  <si>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</si>
  <si>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</si>
  <si>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</si>
  <si>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</si>
  <si>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</si>
  <si>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</si>
  <si>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</si>
  <si>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</si>
  <si>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</si>
  <si>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</si>
  <si>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</si>
  <si>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</si>
  <si>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</si>
  <si>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</si>
  <si>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</si>
  <si>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</si>
  <si>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</si>
  <si>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</si>
  <si>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</si>
  <si>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</si>
  <si>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</si>
  <si>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</si>
  <si>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</si>
  <si>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</si>
  <si>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</si>
  <si>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</si>
  <si>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</si>
  <si>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</si>
  <si>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</si>
  <si>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</si>
  <si>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</si>
  <si>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</si>
  <si>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</si>
  <si>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</si>
  <si>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</si>
  <si>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</si>
  <si>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</si>
  <si>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</si>
  <si>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</si>
  <si>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</si>
  <si>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</si>
  <si>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</si>
  <si>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</si>
  <si>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</si>
  <si>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</si>
  <si>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</si>
  <si>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</si>
  <si>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</si>
  <si>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</si>
  <si>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</si>
  <si>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</si>
  <si>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</si>
  <si>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</si>
  <si>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</si>
  <si>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</si>
  <si>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</si>
  <si>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</si>
  <si>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</si>
  <si>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</si>
  <si>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</si>
  <si>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</si>
  <si>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</si>
  <si>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</si>
  <si>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</si>
  <si>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</si>
  <si>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</si>
  <si>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</si>
  <si>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</si>
  <si>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</si>
  <si>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</si>
  <si>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</si>
  <si>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</si>
  <si>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</si>
  <si>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</si>
  <si>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</si>
  <si>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</si>
  <si>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</si>
  <si>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</si>
  <si>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</si>
  <si>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</si>
  <si>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</si>
  <si>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</si>
  <si>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</si>
  <si>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</si>
  <si>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</si>
  <si>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</si>
  <si>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</si>
  <si>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</si>
  <si>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</si>
  <si>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</si>
  <si>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</si>
  <si>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</si>
  <si>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</si>
  <si>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</si>
  <si>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</si>
  <si>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</si>
  <si>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</si>
  <si>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</si>
  <si>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</si>
  <si>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</si>
  <si>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</si>
  <si>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</si>
  <si>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</si>
  <si>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</si>
  <si>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</si>
  <si>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</si>
  <si>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</si>
  <si>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</si>
  <si>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</si>
  <si>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</si>
  <si>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</si>
  <si>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</si>
  <si>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</si>
  <si>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</si>
  <si>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</si>
  <si>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</si>
  <si>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</si>
  <si>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</si>
  <si>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</si>
  <si>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</si>
  <si>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</si>
  <si>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</si>
  <si>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</si>
  <si>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</si>
  <si>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</si>
  <si>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</si>
  <si>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</si>
  <si>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</si>
  <si>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</si>
  <si>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</si>
  <si>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</si>
  <si>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</si>
  <si>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</si>
  <si>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</si>
  <si>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</si>
  <si>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</si>
  <si>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</si>
  <si>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</si>
  <si>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</si>
  <si>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</si>
  <si>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</si>
  <si>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</si>
  <si>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</si>
  <si>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</si>
  <si>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</si>
  <si>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</si>
  <si>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</si>
  <si>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</si>
  <si>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</si>
  <si>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</si>
  <si>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</si>
  <si>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</si>
  <si>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</si>
  <si>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</si>
  <si>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</si>
  <si>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</si>
  <si>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</si>
  <si>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</si>
  <si>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</si>
  <si>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</si>
  <si>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</si>
  <si>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</si>
  <si>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</si>
  <si>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</si>
  <si>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</si>
  <si>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</si>
  <si>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</si>
  <si>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</si>
  <si>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</si>
  <si>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</si>
  <si>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</si>
  <si>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</si>
  <si>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</si>
  <si>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</si>
  <si>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</si>
  <si>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</si>
  <si>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</si>
  <si>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</si>
  <si>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</si>
  <si>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</si>
  <si>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</si>
  <si>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</si>
  <si>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</si>
  <si>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</si>
  <si>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</si>
  <si>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</si>
  <si>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</si>
  <si>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</si>
  <si>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</si>
  <si>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</si>
  <si>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</si>
  <si>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</si>
  <si>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</si>
  <si>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</si>
  <si>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</si>
  <si>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</si>
  <si>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</si>
  <si>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</si>
  <si>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</si>
  <si>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</si>
  <si>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</si>
  <si>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</si>
  <si>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</si>
  <si>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</si>
  <si>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</si>
  <si>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</si>
  <si>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</si>
  <si>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</si>
  <si>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</si>
  <si>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</si>
  <si>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</si>
  <si>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</si>
  <si>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</si>
  <si>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</si>
  <si>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</si>
  <si>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</si>
  <si>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</si>
  <si>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</si>
  <si>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</si>
  <si>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</si>
  <si>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</si>
  <si>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</si>
  <si>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</si>
  <si>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</si>
  <si>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</si>
  <si>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</si>
  <si>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</si>
  <si>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</si>
  <si>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</si>
  <si>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</si>
  <si>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</si>
  <si>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</si>
  <si>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</si>
  <si>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</si>
  <si>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</si>
  <si>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</si>
  <si>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</si>
  <si>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</si>
  <si>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</si>
  <si>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</si>
  <si>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</si>
  <si>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</si>
  <si>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</si>
  <si>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</si>
  <si>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</si>
  <si>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</si>
  <si>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</si>
  <si>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</si>
  <si>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</si>
  <si>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</si>
  <si>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</si>
  <si>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</si>
  <si>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</si>
  <si>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</si>
  <si>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</si>
  <si>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</si>
  <si>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</si>
  <si>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</si>
  <si>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</si>
  <si>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</si>
  <si>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</si>
  <si>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</si>
  <si>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</si>
  <si>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</si>
  <si>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</si>
  <si>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</si>
  <si>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</si>
  <si>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</si>
  <si>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</si>
  <si>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</si>
  <si>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</si>
  <si>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</si>
  <si>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</si>
  <si>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</si>
  <si>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</si>
  <si>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</si>
  <si>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</si>
  <si>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</si>
  <si>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</si>
  <si>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</si>
  <si>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</si>
  <si>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</si>
  <si>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</si>
  <si>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</si>
  <si>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</si>
  <si>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</si>
  <si>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</si>
  <si>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</si>
  <si>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</si>
  <si>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</si>
  <si>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</si>
  <si>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</si>
  <si>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</si>
  <si>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</si>
  <si>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</si>
  <si>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</si>
  <si>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</si>
  <si>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</si>
  <si>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</si>
  <si>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</si>
  <si>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</si>
  <si>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</si>
  <si>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</si>
  <si>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</si>
  <si>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</si>
  <si>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</si>
  <si>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</si>
  <si>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</si>
  <si>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</si>
  <si>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</si>
  <si>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</si>
  <si>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</si>
  <si>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</si>
  <si>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</si>
  <si>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</si>
  <si>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</si>
  <si>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</si>
  <si>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</si>
  <si>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</si>
  <si>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</si>
  <si>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</si>
  <si>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</si>
  <si>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</si>
  <si>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</si>
  <si>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</si>
  <si>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</si>
  <si>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</si>
  <si>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</si>
  <si>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</si>
  <si>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</si>
  <si>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</si>
  <si>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</si>
  <si>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</si>
  <si>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</si>
  <si>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</si>
  <si>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</si>
  <si>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</si>
  <si>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</si>
  <si>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</si>
  <si>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</si>
  <si>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</si>
  <si>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</si>
  <si>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</si>
  <si>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</si>
  <si>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</si>
  <si>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</si>
  <si>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</si>
  <si>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</si>
  <si>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</si>
  <si>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</si>
  <si>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</si>
  <si>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</si>
  <si>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</si>
  <si>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</si>
  <si>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</si>
  <si>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</si>
  <si>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</si>
  <si>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</si>
  <si>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</si>
  <si>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</si>
  <si>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</si>
  <si>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</si>
  <si>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</si>
  <si>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</si>
  <si>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</si>
  <si>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</si>
  <si>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</si>
  <si>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</si>
  <si>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</si>
  <si>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</si>
  <si>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</si>
  <si>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</si>
  <si>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</si>
  <si>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</si>
  <si>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</si>
  <si>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</si>
  <si>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</si>
  <si>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</si>
  <si>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</si>
  <si>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</si>
  <si>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</si>
  <si>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</si>
  <si>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</si>
  <si>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</si>
  <si>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</si>
  <si>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</si>
  <si>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</si>
  <si>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</si>
  <si>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</si>
  <si>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</si>
  <si>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</si>
  <si>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</si>
  <si>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</si>
  <si>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</si>
  <si>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</si>
  <si>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</si>
  <si>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</si>
  <si>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</si>
  <si>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</si>
  <si>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</si>
  <si>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</si>
  <si>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</si>
  <si>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</si>
  <si>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</si>
  <si>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</si>
  <si>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</si>
  <si>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</si>
  <si>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</si>
  <si>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</si>
  <si>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</si>
  <si>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</si>
  <si>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</si>
  <si>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</si>
  <si>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</si>
  <si>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</si>
  <si>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</si>
  <si>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</si>
  <si>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</si>
  <si>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</si>
  <si>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</si>
  <si>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</si>
  <si>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</si>
  <si>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</si>
  <si>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</si>
  <si>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</si>
  <si>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</si>
  <si>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</si>
  <si>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</si>
  <si>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</si>
  <si>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</si>
  <si>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</si>
  <si>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</si>
  <si>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</si>
  <si>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</si>
  <si>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</si>
  <si>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</si>
  <si>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</si>
  <si>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</si>
  <si>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</si>
  <si>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</si>
  <si>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</si>
  <si>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</si>
  <si>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</si>
  <si>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</si>
  <si>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</si>
  <si>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</si>
  <si>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</si>
  <si>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</si>
  <si>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</si>
  <si>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</si>
  <si>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</si>
  <si>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</si>
  <si>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</si>
  <si>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</si>
  <si>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</si>
  <si>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</si>
  <si>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</si>
  <si>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</si>
  <si>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</si>
  <si>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</si>
  <si>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</si>
  <si>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</si>
  <si>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</si>
  <si>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</si>
  <si>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</si>
  <si>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</si>
  <si>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</si>
  <si>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</si>
  <si>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</si>
  <si>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</si>
  <si>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</si>
  <si>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</si>
  <si>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</si>
  <si>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</si>
  <si>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</si>
  <si>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</si>
  <si>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</si>
  <si>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</si>
  <si>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</si>
  <si>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</si>
  <si>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</si>
  <si>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</si>
  <si>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</si>
  <si>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</si>
  <si>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</si>
  <si>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</si>
  <si>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</si>
  <si>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</si>
  <si>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</si>
  <si>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</si>
  <si>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</si>
  <si>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</si>
  <si>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</si>
  <si>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</si>
  <si>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</si>
  <si>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</si>
  <si>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</si>
  <si>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</si>
  <si>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</si>
  <si>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</si>
  <si>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</si>
  <si>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</si>
  <si>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</si>
  <si>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</si>
  <si>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</si>
  <si>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</si>
  <si>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</si>
  <si>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</si>
  <si>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</si>
  <si>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</si>
  <si>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</si>
  <si>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</si>
  <si>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</si>
  <si>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</si>
  <si>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</si>
  <si>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</si>
  <si>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</si>
  <si>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</si>
  <si>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</si>
  <si>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</si>
  <si>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</si>
  <si>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</si>
  <si>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</si>
  <si>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</si>
  <si>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</si>
  <si>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</si>
  <si>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</si>
  <si>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</si>
  <si>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</si>
  <si>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</si>
  <si>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</si>
  <si>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</si>
  <si>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</si>
  <si>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</si>
  <si>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</si>
  <si>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</si>
  <si>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</si>
  <si>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</si>
  <si>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</si>
  <si>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</si>
  <si>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</si>
  <si>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</si>
  <si>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</si>
  <si>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</si>
  <si>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</si>
  <si>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</si>
  <si>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</si>
  <si>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</si>
  <si>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</si>
  <si>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</si>
  <si>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</si>
  <si>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</si>
  <si>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</si>
  <si>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</si>
  <si>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</si>
  <si>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</si>
  <si>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</si>
  <si>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</si>
  <si>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</si>
  <si>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</si>
  <si>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</si>
  <si>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</si>
  <si>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</si>
  <si>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</si>
  <si>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</si>
  <si>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</si>
  <si>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</si>
  <si>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</si>
  <si>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</si>
  <si>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</si>
  <si>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</si>
  <si>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</si>
  <si>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</si>
  <si>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</si>
  <si>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</si>
  <si>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</si>
  <si>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</si>
  <si>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</si>
  <si>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</si>
  <si>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</si>
  <si>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</si>
  <si>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</si>
  <si>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</si>
  <si>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</si>
  <si>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</si>
  <si>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</si>
  <si>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</si>
  <si>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</si>
  <si>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</si>
  <si>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</si>
  <si>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</si>
  <si>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</si>
  <si>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</si>
  <si>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</si>
  <si>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</si>
  <si>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</si>
  <si>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</si>
  <si>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</si>
  <si>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</si>
  <si>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</si>
  <si>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</si>
  <si>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</si>
  <si>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</si>
  <si>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</si>
  <si>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</si>
  <si>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</si>
  <si>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</si>
  <si>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</si>
  <si>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</si>
  <si>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</si>
  <si>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</si>
  <si>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</si>
  <si>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</si>
  <si>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</si>
  <si>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</si>
  <si>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</si>
  <si>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</si>
  <si>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</si>
  <si>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</si>
  <si>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</si>
  <si>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</si>
  <si>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</si>
  <si>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</si>
  <si>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</si>
  <si>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</si>
  <si>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</si>
  <si>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</si>
  <si>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</si>
  <si>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</si>
  <si>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</si>
  <si>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</si>
  <si>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</si>
  <si>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</si>
  <si>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</si>
  <si>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</si>
  <si>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</si>
  <si>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</si>
  <si>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</si>
  <si>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</si>
  <si>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</si>
  <si>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</si>
  <si>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</si>
  <si>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</si>
  <si>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</si>
  <si>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</si>
  <si>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</si>
  <si>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</si>
  <si>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</si>
  <si>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</si>
  <si>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</si>
  <si>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</si>
  <si>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</si>
  <si>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</si>
  <si>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</si>
  <si>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</si>
  <si>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</si>
  <si>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</si>
  <si>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</si>
  <si>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</si>
  <si>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</si>
  <si>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</si>
  <si>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</si>
  <si>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</si>
  <si>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</si>
  <si>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</si>
  <si>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</si>
  <si>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</si>
  <si>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</si>
  <si>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</si>
  <si>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</si>
  <si>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</si>
  <si>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</si>
  <si>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</si>
  <si>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</si>
  <si>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</si>
  <si>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</si>
  <si>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</si>
  <si>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</si>
  <si>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</si>
  <si>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</si>
  <si>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</si>
  <si>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</si>
  <si>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</si>
  <si>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</si>
  <si>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</si>
  <si>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</si>
  <si>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</si>
  <si>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</si>
  <si>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</si>
  <si>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</si>
  <si>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</si>
  <si>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</si>
  <si>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</si>
  <si>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</si>
  <si>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</si>
  <si>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</si>
  <si>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</si>
  <si>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</si>
  <si>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</si>
  <si>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</si>
  <si>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</si>
  <si>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</si>
  <si>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</si>
  <si>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</si>
  <si>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</si>
  <si>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</si>
  <si>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</si>
  <si>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</si>
  <si>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</si>
  <si>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</si>
  <si>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</si>
  <si>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</si>
  <si>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</si>
  <si>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</si>
  <si>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</si>
  <si>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</si>
  <si>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</si>
  <si>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</si>
  <si>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</si>
  <si>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</si>
  <si>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</si>
  <si>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</si>
  <si>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</si>
  <si>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</si>
  <si>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</si>
  <si>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</si>
  <si>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</si>
  <si>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</si>
  <si>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</si>
  <si>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</si>
  <si>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</si>
  <si>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</si>
  <si>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</si>
  <si>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</si>
  <si>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</si>
  <si>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</si>
  <si>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</si>
  <si>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</si>
  <si>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</si>
  <si>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</si>
  <si>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</si>
  <si>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</si>
  <si>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</si>
  <si>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</si>
  <si>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</si>
  <si>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</si>
  <si>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</si>
  <si>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</si>
  <si>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</si>
  <si>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</si>
  <si>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</si>
  <si>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</si>
  <si>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</si>
  <si>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</si>
  <si>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</si>
  <si>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</si>
  <si>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</si>
  <si>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</si>
  <si>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</si>
  <si>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</si>
  <si>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</si>
  <si>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</si>
  <si>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</si>
  <si>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</si>
  <si>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</si>
  <si>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</si>
  <si>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</si>
  <si>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</si>
  <si>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</si>
  <si>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</si>
  <si>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</si>
  <si>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</si>
  <si>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</si>
  <si>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</si>
  <si>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</si>
  <si>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</si>
  <si>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</si>
  <si>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</si>
  <si>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</si>
  <si>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</si>
  <si>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</si>
  <si>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</si>
  <si>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</si>
  <si>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</si>
  <si>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</si>
  <si>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</si>
  <si>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</si>
  <si>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</si>
  <si>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</si>
  <si>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</si>
  <si>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</si>
  <si>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</si>
  <si>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</si>
  <si>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</si>
  <si>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</si>
  <si>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</si>
  <si>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</si>
  <si>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</si>
  <si>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</si>
  <si>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</si>
  <si>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</si>
  <si>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</si>
  <si>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</si>
  <si>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</si>
  <si>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</si>
  <si>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</si>
  <si>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</si>
  <si>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</si>
  <si>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</si>
  <si>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</si>
  <si>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</si>
  <si>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</si>
  <si>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</si>
  <si>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</si>
  <si>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</si>
  <si>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</si>
  <si>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</si>
  <si>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</si>
  <si>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</si>
  <si>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</si>
  <si>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</si>
  <si>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</si>
  <si>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</si>
  <si>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</si>
  <si>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</si>
  <si>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</si>
  <si>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</si>
  <si>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</si>
  <si>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</si>
  <si>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</si>
  <si>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</si>
  <si>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</si>
  <si>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</si>
  <si>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</si>
  <si>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</si>
  <si>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</si>
  <si>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</si>
  <si>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</si>
  <si>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</si>
  <si>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</si>
  <si>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</si>
  <si>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</si>
  <si>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</si>
  <si>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</si>
  <si>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</si>
  <si>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</si>
  <si>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</si>
  <si>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</si>
  <si>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</si>
  <si>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</si>
  <si>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</si>
  <si>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</si>
  <si>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</si>
  <si>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</si>
  <si>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</si>
  <si>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</si>
  <si>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</si>
  <si>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</si>
  <si>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</si>
  <si>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</si>
  <si>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</si>
  <si>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</si>
  <si>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</si>
  <si>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</si>
  <si>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</si>
  <si>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</si>
  <si>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</si>
  <si>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</si>
  <si>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</si>
  <si>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</si>
  <si>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</si>
  <si>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</si>
  <si>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</si>
  <si>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</si>
  <si>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</si>
  <si>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</si>
  <si>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</si>
  <si>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</si>
  <si>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</si>
  <si>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</si>
  <si>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</si>
  <si>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</si>
  <si>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</si>
  <si>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</si>
  <si>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</si>
  <si>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</si>
  <si>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</si>
  <si>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</si>
  <si>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</si>
  <si>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</si>
  <si>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</si>
  <si>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</si>
  <si>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</si>
  <si>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</si>
  <si>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</si>
  <si>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</si>
  <si>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</si>
  <si>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</si>
  <si>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</si>
  <si>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</si>
  <si>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</si>
  <si>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</si>
  <si>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</si>
  <si>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</si>
  <si>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</si>
  <si>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</si>
  <si>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</si>
  <si>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</si>
  <si>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</si>
  <si>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</si>
  <si>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</si>
  <si>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</si>
  <si>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</si>
  <si>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</si>
  <si>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</si>
  <si>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</si>
  <si>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</si>
  <si>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</si>
  <si>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</si>
  <si>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</si>
  <si>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</si>
  <si>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</si>
  <si>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</si>
  <si>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</si>
  <si>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</si>
  <si>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</si>
  <si>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</si>
  <si>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</si>
  <si>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</si>
  <si>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</si>
  <si>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</si>
  <si>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</si>
  <si>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</si>
  <si>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</si>
  <si>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</si>
  <si>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</si>
  <si>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</si>
  <si>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</si>
  <si>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</si>
  <si>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</si>
  <si>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</si>
  <si>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</si>
  <si>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</si>
  <si>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</si>
  <si>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</si>
  <si>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</si>
  <si>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</si>
  <si>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</si>
  <si>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</si>
  <si>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</si>
  <si>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</si>
  <si>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</si>
  <si>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</si>
  <si>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</si>
  <si>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</si>
  <si>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</si>
  <si>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</si>
  <si>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</si>
  <si>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</si>
  <si>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</si>
  <si>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</si>
  <si>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</si>
  <si>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</si>
  <si>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</si>
  <si>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</si>
  <si>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</si>
  <si>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</si>
  <si>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</si>
  <si>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</si>
  <si>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</si>
  <si>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</si>
  <si>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</si>
  <si>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</si>
  <si>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</si>
  <si>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</si>
  <si>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</si>
  <si>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</si>
  <si>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</si>
  <si>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</si>
  <si>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</si>
  <si>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</si>
  <si>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</si>
  <si>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</si>
  <si>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</si>
  <si>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</si>
  <si>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</si>
  <si>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</si>
  <si>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</si>
  <si>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</si>
  <si>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</si>
  <si>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</si>
  <si>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</si>
  <si>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</si>
  <si>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</si>
  <si>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</si>
  <si>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</si>
  <si>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</si>
  <si>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</si>
  <si>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</si>
  <si>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</si>
  <si>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</si>
  <si>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</si>
  <si>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</si>
  <si>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</si>
  <si>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</si>
  <si>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</si>
  <si>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</si>
  <si>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</si>
  <si>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</si>
  <si>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</si>
  <si>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</si>
  <si>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</si>
  <si>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</si>
  <si>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</si>
  <si>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</si>
  <si>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</si>
  <si>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</si>
  <si>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</si>
  <si>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</si>
  <si>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</si>
  <si>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</si>
  <si>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</si>
  <si>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</si>
  <si>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</si>
  <si>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</si>
  <si>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</si>
  <si>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</si>
  <si>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</si>
  <si>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</si>
  <si>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</si>
  <si>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</si>
  <si>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</si>
  <si>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</si>
  <si>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</si>
  <si>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</si>
  <si>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</si>
  <si>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</si>
  <si>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</si>
  <si>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</si>
  <si>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</si>
  <si>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</si>
  <si>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</si>
  <si>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</si>
  <si>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</si>
  <si>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</si>
  <si>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</si>
  <si>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</si>
  <si>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</si>
  <si>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</si>
  <si>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</si>
  <si>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</si>
  <si>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</si>
  <si>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</si>
  <si>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</si>
  <si>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</si>
  <si>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</si>
  <si>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</si>
  <si>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</si>
  <si>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</si>
  <si>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</si>
  <si>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</si>
  <si>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</si>
  <si>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</si>
  <si>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</si>
  <si>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</si>
  <si>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</si>
  <si>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</si>
  <si>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</si>
  <si>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</si>
  <si>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</si>
  <si>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</si>
  <si>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</si>
  <si>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</si>
  <si>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</si>
  <si>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</si>
  <si>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</si>
  <si>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</si>
  <si>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</si>
  <si>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</si>
  <si>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</si>
  <si>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</si>
  <si>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</si>
  <si>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</si>
  <si>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</si>
  <si>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</si>
  <si>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</si>
  <si>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</si>
  <si>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</si>
  <si>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</si>
  <si>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</si>
  <si>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</si>
  <si>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</si>
  <si>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</si>
  <si>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</si>
  <si>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</si>
  <si>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</si>
  <si>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</si>
  <si>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</si>
  <si>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</si>
  <si>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</si>
  <si>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</si>
  <si>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</si>
  <si>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</si>
  <si>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</si>
  <si>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</si>
  <si>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</si>
  <si>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</si>
  <si>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</si>
  <si>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</si>
  <si>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</si>
  <si>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</si>
  <si>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</si>
  <si>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</si>
  <si>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</si>
  <si>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</si>
  <si>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</si>
  <si>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</si>
  <si>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</si>
  <si>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</si>
  <si>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</si>
  <si>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</si>
  <si>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</si>
  <si>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</si>
  <si>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</si>
  <si>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</si>
  <si>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</si>
  <si>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</si>
  <si>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</si>
  <si>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</si>
  <si>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</si>
  <si>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</si>
  <si>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</si>
  <si>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</si>
  <si>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</si>
  <si>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</si>
  <si>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</si>
  <si>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</si>
  <si>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</si>
  <si>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</si>
  <si>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</si>
  <si>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</si>
  <si>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</si>
  <si>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</si>
  <si>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</si>
  <si>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</si>
  <si>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</si>
  <si>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</si>
  <si>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</si>
  <si>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</si>
  <si>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</si>
  <si>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</si>
  <si>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</si>
  <si>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</si>
  <si>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</si>
  <si>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</si>
  <si>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</si>
  <si>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</si>
  <si>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</si>
  <si>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</si>
  <si>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</si>
  <si>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</si>
  <si>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</si>
  <si>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</si>
  <si>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</si>
  <si>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</si>
  <si>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</si>
  <si>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</si>
  <si>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</si>
  <si>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</si>
  <si>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</si>
  <si>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</si>
  <si>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</si>
  <si>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</si>
  <si>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</si>
  <si>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</si>
  <si>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</si>
  <si>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</si>
  <si>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</si>
  <si>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</si>
  <si>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</si>
  <si>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</si>
  <si>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</si>
  <si>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</si>
  <si>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</si>
  <si>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</si>
  <si>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</si>
  <si>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</si>
  <si>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</si>
  <si>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</si>
  <si>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</si>
  <si>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</si>
  <si>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</si>
  <si>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</si>
  <si>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</si>
  <si>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</si>
  <si>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</si>
  <si>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</si>
  <si>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</si>
  <si>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</si>
  <si>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</si>
  <si>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</si>
  <si>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</si>
  <si>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</si>
  <si>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</si>
  <si>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</si>
  <si>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</si>
  <si>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</si>
  <si>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</si>
  <si>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</si>
  <si>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</si>
  <si>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</si>
  <si>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</si>
  <si>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</si>
  <si>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</si>
  <si>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</si>
  <si>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</si>
  <si>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</si>
  <si>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</si>
  <si>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</si>
  <si>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</si>
  <si>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</si>
  <si>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</si>
  <si>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</si>
  <si>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</si>
  <si>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</si>
  <si>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</si>
  <si>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</si>
  <si>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</si>
  <si>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</si>
  <si>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</si>
  <si>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</si>
  <si>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</si>
  <si>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</si>
  <si>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</si>
  <si>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</si>
  <si>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</si>
  <si>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</si>
  <si>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</si>
  <si>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</si>
  <si>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</si>
  <si>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</si>
  <si>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</si>
  <si>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</si>
  <si>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</si>
  <si>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</si>
  <si>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</si>
  <si>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</si>
  <si>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</si>
  <si>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</si>
  <si>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</si>
  <si>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</si>
  <si>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</si>
  <si>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</si>
  <si>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</si>
  <si>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</si>
  <si>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</si>
  <si>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</si>
  <si>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</si>
  <si>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</si>
  <si>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</si>
  <si>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</si>
  <si>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</si>
  <si>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</si>
  <si>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</si>
  <si>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</si>
  <si>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</si>
  <si>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</si>
  <si>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</si>
  <si>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</si>
  <si>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</si>
  <si>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</si>
  <si>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</si>
  <si>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</si>
  <si>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</si>
  <si>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</si>
  <si>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</si>
  <si>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</si>
  <si>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</si>
  <si>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</si>
  <si>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</si>
  <si>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</si>
  <si>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</si>
  <si>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</si>
  <si>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</si>
  <si>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</si>
  <si>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</si>
  <si>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</si>
  <si>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</si>
  <si>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</si>
  <si>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</si>
  <si>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</si>
  <si>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</si>
  <si>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</si>
  <si>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</si>
  <si>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</si>
  <si>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</si>
  <si>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</si>
  <si>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</si>
  <si>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</si>
  <si>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</si>
  <si>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</si>
  <si>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</si>
  <si>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</si>
  <si>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</si>
  <si>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</si>
  <si>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</si>
  <si>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</si>
  <si>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</si>
  <si>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</si>
  <si>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</si>
  <si>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</si>
  <si>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</si>
  <si>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</si>
  <si>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</si>
  <si>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</si>
  <si>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</si>
  <si>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</si>
  <si>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</si>
  <si>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</si>
  <si>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</si>
  <si>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</si>
  <si>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</si>
  <si>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</si>
  <si>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</si>
  <si>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</si>
  <si>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</si>
  <si>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</si>
  <si>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</si>
  <si>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</si>
  <si>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</si>
  <si>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</si>
  <si>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</si>
  <si>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</si>
  <si>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</si>
  <si>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</si>
  <si>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</si>
  <si>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</si>
  <si>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</si>
  <si>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</si>
  <si>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</si>
  <si>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</si>
  <si>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</si>
  <si>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</si>
  <si>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</si>
  <si>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</si>
  <si>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</si>
  <si>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</si>
  <si>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</si>
  <si>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</si>
  <si>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</si>
  <si>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</si>
  <si>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</si>
  <si>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</si>
  <si>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</si>
  <si>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</si>
  <si>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</si>
  <si>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</si>
  <si>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</si>
  <si>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</si>
  <si>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</si>
  <si>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</si>
  <si>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</si>
  <si>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</si>
  <si>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</si>
  <si>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</si>
  <si>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</si>
  <si>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</si>
  <si>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</si>
  <si>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</si>
  <si>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</si>
  <si>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</si>
  <si>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</si>
  <si>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</si>
  <si>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</si>
  <si>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</si>
  <si>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</si>
  <si>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</si>
  <si>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</si>
  <si>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</si>
  <si>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</si>
  <si>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</si>
  <si>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</si>
  <si>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</si>
  <si>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</si>
  <si>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</si>
  <si>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</si>
  <si>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</si>
  <si>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</si>
  <si>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</si>
  <si>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</si>
  <si>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</si>
  <si>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</si>
  <si>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</si>
  <si>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</si>
  <si>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</si>
  <si>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</si>
  <si>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</si>
  <si>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</si>
  <si>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</si>
  <si>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</si>
  <si>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</si>
  <si>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</si>
  <si>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</si>
  <si>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</si>
  <si>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</si>
  <si>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</si>
  <si>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</si>
  <si>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</si>
  <si>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</si>
  <si>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</si>
  <si>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</si>
  <si>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</si>
  <si>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</si>
  <si>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</si>
  <si>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</si>
  <si>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</si>
  <si>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</si>
  <si>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</si>
  <si>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</si>
  <si>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</si>
  <si>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</si>
  <si>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</si>
  <si>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</si>
  <si>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</si>
  <si>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</si>
  <si>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</si>
  <si>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</si>
  <si>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</si>
  <si>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</si>
  <si>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</si>
  <si>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</si>
  <si>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</si>
  <si>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</si>
  <si>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</si>
  <si>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</si>
  <si>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</si>
  <si>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</si>
  <si>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</si>
  <si>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</si>
  <si>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</si>
  <si>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</si>
  <si>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</si>
  <si>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</si>
  <si>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</si>
  <si>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</si>
  <si>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</si>
  <si>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</si>
  <si>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</si>
  <si>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</si>
  <si>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</si>
  <si>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</si>
  <si>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</si>
  <si>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</si>
  <si>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</si>
  <si>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</si>
  <si>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</si>
  <si>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</si>
  <si>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</si>
  <si>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</si>
  <si>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</si>
  <si>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</si>
  <si>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</si>
  <si>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</si>
  <si>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</si>
  <si>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</si>
  <si>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</si>
  <si>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</si>
  <si>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</si>
  <si>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</si>
  <si>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</si>
  <si>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</si>
  <si>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</si>
  <si>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</si>
  <si>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</si>
  <si>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</si>
  <si>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</si>
  <si>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</si>
  <si>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</si>
  <si>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</si>
  <si>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</si>
  <si>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</si>
  <si>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</si>
  <si>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</si>
  <si>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</si>
  <si>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</si>
  <si>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</si>
  <si>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</si>
  <si>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</si>
  <si>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</si>
  <si>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</si>
  <si>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</si>
  <si>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</si>
  <si>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</si>
  <si>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</si>
  <si>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</si>
  <si>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</si>
  <si>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</si>
  <si>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</si>
  <si>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</si>
  <si>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</si>
  <si>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</si>
  <si>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</si>
  <si>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</si>
  <si>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</si>
  <si>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</si>
  <si>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</si>
  <si>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</si>
  <si>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</si>
  <si>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</si>
  <si>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</si>
  <si>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</si>
  <si>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</si>
  <si>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</si>
  <si>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</si>
  <si>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</si>
  <si>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</si>
  <si>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</si>
  <si>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</si>
  <si>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</si>
  <si>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</si>
  <si>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</si>
  <si>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</si>
  <si>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</si>
  <si>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</si>
  <si>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</si>
  <si>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</si>
  <si>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</si>
  <si>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</si>
  <si>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</si>
  <si>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</si>
  <si>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</si>
  <si>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</si>
  <si>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</si>
  <si>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</si>
  <si>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</si>
  <si>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</si>
  <si>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</si>
  <si>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</si>
  <si>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</si>
  <si>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</si>
  <si>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</si>
  <si>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</si>
  <si>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</si>
  <si>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</si>
  <si>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</si>
  <si>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</si>
  <si>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</si>
  <si>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</si>
  <si>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</si>
  <si>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</si>
  <si>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</si>
  <si>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</si>
  <si>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</si>
  <si>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</si>
  <si>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</si>
  <si>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</si>
  <si>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</si>
  <si>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</si>
  <si>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</si>
  <si>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</si>
  <si>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</si>
  <si>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</si>
  <si>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</si>
  <si>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</si>
  <si>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</si>
  <si>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</si>
  <si>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</si>
  <si>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</si>
  <si>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</si>
  <si>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</si>
  <si>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</si>
  <si>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</si>
  <si>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</si>
  <si>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</si>
  <si>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</si>
  <si>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</si>
  <si>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</si>
  <si>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</si>
  <si>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</si>
  <si>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</si>
  <si>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</si>
  <si>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</si>
  <si>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</si>
  <si>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</si>
  <si>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</si>
  <si>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</si>
  <si>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</si>
  <si>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</si>
  <si>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</si>
  <si>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</si>
  <si>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</si>
  <si>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</si>
  <si>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</si>
  <si>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</si>
  <si>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</si>
  <si>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</si>
  <si>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</si>
  <si>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</si>
  <si>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</si>
  <si>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</si>
  <si>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</si>
  <si>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</si>
  <si>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</si>
  <si>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</si>
  <si>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</si>
  <si>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</si>
  <si>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</si>
  <si>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</si>
  <si>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</si>
  <si>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</si>
  <si>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</si>
  <si>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</si>
  <si>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</si>
  <si>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</si>
  <si>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</si>
  <si>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</si>
  <si>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</si>
  <si>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</si>
  <si>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</si>
  <si>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</si>
  <si>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</si>
  <si>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</si>
  <si>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</si>
  <si>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</si>
  <si>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</si>
  <si>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</si>
  <si>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</si>
  <si>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</si>
  <si>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</si>
  <si>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</si>
  <si>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</si>
  <si>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</si>
  <si>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</si>
  <si>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</si>
  <si>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</si>
  <si>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</si>
  <si>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</si>
  <si>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</si>
  <si>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</si>
  <si>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</si>
  <si>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</si>
  <si>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</si>
  <si>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</si>
  <si>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</si>
  <si>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</si>
  <si>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</si>
  <si>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</si>
  <si>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</si>
  <si>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</si>
  <si>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</si>
  <si>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</si>
  <si>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</si>
  <si>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</si>
  <si>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</si>
  <si>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</si>
  <si>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</si>
  <si>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</si>
  <si>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</si>
  <si>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</si>
  <si>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</si>
  <si>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</si>
  <si>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</si>
  <si>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</si>
  <si>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</si>
  <si>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</si>
  <si>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</si>
  <si>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</si>
  <si>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</si>
  <si>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</si>
  <si>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</si>
  <si>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</si>
  <si>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</si>
  <si>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</si>
  <si>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</si>
  <si>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</si>
  <si>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</si>
  <si>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</si>
  <si>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</si>
  <si>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</si>
  <si>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</si>
  <si>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</si>
  <si>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</si>
  <si>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</si>
  <si>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</si>
  <si>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</si>
  <si>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</si>
  <si>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</si>
  <si>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</si>
  <si>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</si>
  <si>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</si>
  <si>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</si>
  <si>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</si>
  <si>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</si>
  <si>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</si>
  <si>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</si>
  <si>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</si>
  <si>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</si>
  <si>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</si>
  <si>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</si>
  <si>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</si>
  <si>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</si>
  <si>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</si>
  <si>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</si>
  <si>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</si>
  <si>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</si>
  <si>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</si>
  <si>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</si>
  <si>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</si>
  <si>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</si>
  <si>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</si>
  <si>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</si>
  <si>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</si>
  <si>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</si>
  <si>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</si>
  <si>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</si>
  <si>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</si>
  <si>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</si>
  <si>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</si>
  <si>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</si>
  <si>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</si>
  <si>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</si>
  <si>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</si>
  <si>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</si>
  <si>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</si>
  <si>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</si>
  <si>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</si>
  <si>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</si>
  <si>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</si>
  <si>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</si>
  <si>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</si>
  <si>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</si>
  <si>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</si>
  <si>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</si>
  <si>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</si>
  <si>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</si>
  <si>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</si>
  <si>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</si>
  <si>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</si>
  <si>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</si>
  <si>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</si>
  <si>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</si>
  <si>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</si>
  <si>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</si>
  <si>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</si>
  <si>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</si>
  <si>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</si>
  <si>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</si>
  <si>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</si>
  <si>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</si>
  <si>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</si>
  <si>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</si>
  <si>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</si>
  <si>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</si>
  <si>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</si>
  <si>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</si>
  <si>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</si>
  <si>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</si>
  <si>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</si>
  <si>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</si>
  <si>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</si>
  <si>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</si>
  <si>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</si>
  <si>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</si>
  <si>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</si>
  <si>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</si>
  <si>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</si>
  <si>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</si>
  <si>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</si>
  <si>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</si>
  <si>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</si>
  <si>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</si>
  <si>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</si>
  <si>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</si>
  <si>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</si>
  <si>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</si>
  <si>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</si>
  <si>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</si>
  <si>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</si>
  <si>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</si>
  <si>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</si>
  <si>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</si>
  <si>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</si>
  <si>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</si>
  <si>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</si>
  <si>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</si>
  <si>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</si>
  <si>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</si>
  <si>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</si>
  <si>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</si>
  <si>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</si>
  <si>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</si>
  <si>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</si>
  <si>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</si>
  <si>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</si>
  <si>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</si>
  <si>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</si>
  <si>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</si>
  <si>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</si>
  <si>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</si>
  <si>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</si>
  <si>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</si>
  <si>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</si>
  <si>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</si>
  <si>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</si>
  <si>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</si>
  <si>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</si>
  <si>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</si>
  <si>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</si>
  <si>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</si>
  <si>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</si>
  <si>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</si>
  <si>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</si>
  <si>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</si>
  <si>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</si>
  <si>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</si>
  <si>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</si>
  <si>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</si>
  <si>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</si>
  <si>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</si>
  <si>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</si>
  <si>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</si>
  <si>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</si>
  <si>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</si>
  <si>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</si>
  <si>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</si>
  <si>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</si>
  <si>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</si>
  <si>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</si>
  <si>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</si>
  <si>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</si>
  <si>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</si>
  <si>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</si>
  <si>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</si>
  <si>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</si>
  <si>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</si>
  <si>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</si>
  <si>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</si>
  <si>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</si>
  <si>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</si>
  <si>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</si>
  <si>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</si>
  <si>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</si>
  <si>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</si>
  <si>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</si>
  <si>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</si>
  <si>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</si>
  <si>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</si>
  <si>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</si>
  <si>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</si>
  <si>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</si>
  <si>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</si>
  <si>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</si>
  <si>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</si>
  <si>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</si>
  <si>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</si>
  <si>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</si>
  <si>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</si>
  <si>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</si>
  <si>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</si>
  <si>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</si>
  <si>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</si>
  <si>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</si>
  <si>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</si>
  <si>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</si>
  <si>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</si>
  <si>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</si>
  <si>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</si>
  <si>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</si>
  <si>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</si>
  <si>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</si>
  <si>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</si>
  <si>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</si>
  <si>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</si>
  <si>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</si>
  <si>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</si>
  <si>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</si>
  <si>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</si>
  <si>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</si>
  <si>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</si>
  <si>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</si>
  <si>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</si>
  <si>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</si>
  <si>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</si>
  <si>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</si>
  <si>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</si>
  <si>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</si>
  <si>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</si>
  <si>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</si>
  <si>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</si>
  <si>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</si>
  <si>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</si>
  <si>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</si>
  <si>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</si>
  <si>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</si>
  <si>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</si>
  <si>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</si>
  <si>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</si>
  <si>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</si>
  <si>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</si>
  <si>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</si>
  <si>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</si>
  <si>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</si>
  <si>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</si>
  <si>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</si>
  <si>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</si>
  <si>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</si>
  <si>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</si>
  <si>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</si>
  <si>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</si>
  <si>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</si>
  <si>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</si>
  <si>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</si>
  <si>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</si>
  <si>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</si>
  <si>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</si>
  <si>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</si>
  <si>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</si>
  <si>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</si>
  <si>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</si>
  <si>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</si>
  <si>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</si>
  <si>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</si>
  <si>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</si>
  <si>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</si>
  <si>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</si>
  <si>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</si>
  <si>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</si>
  <si>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</si>
  <si>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</si>
  <si>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</si>
  <si>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</si>
  <si>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</si>
  <si>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</si>
  <si>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</si>
  <si>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</si>
  <si>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</si>
  <si>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</si>
  <si>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</si>
  <si>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</si>
  <si>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</si>
  <si>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</si>
  <si>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</si>
  <si>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</si>
  <si>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</si>
  <si>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</si>
  <si>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</si>
  <si>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</si>
  <si>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</si>
  <si>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</si>
  <si>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</si>
  <si>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</si>
  <si>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</si>
  <si>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</si>
  <si>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</si>
  <si>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</si>
  <si>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</si>
  <si>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</si>
  <si>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</si>
  <si>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</si>
  <si>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</si>
  <si>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</si>
  <si>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</si>
  <si>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</si>
  <si>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</si>
  <si>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</si>
  <si>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</si>
  <si>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</si>
  <si>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</si>
  <si>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</si>
  <si>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</si>
  <si>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</si>
  <si>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</si>
  <si>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</si>
  <si>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</si>
  <si>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</si>
  <si>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</si>
  <si>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</si>
  <si>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</si>
  <si>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</si>
  <si>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</si>
  <si>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</si>
  <si>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</si>
  <si>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</si>
  <si>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</si>
  <si>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</si>
  <si>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</si>
  <si>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</si>
  <si>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</si>
  <si>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</si>
  <si>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</si>
  <si>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</si>
  <si>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</si>
  <si>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</si>
  <si>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</si>
  <si>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</si>
  <si>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</si>
  <si>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</si>
  <si>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</si>
  <si>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</si>
  <si>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</si>
  <si>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</si>
  <si>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</si>
  <si>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</si>
  <si>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</si>
  <si>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</si>
  <si>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</si>
  <si>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</si>
  <si>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</si>
  <si>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</si>
  <si>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</si>
  <si>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</si>
  <si>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</si>
  <si>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</si>
  <si>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</si>
  <si>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</si>
  <si>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</si>
  <si>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</si>
  <si>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</si>
  <si>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</si>
  <si>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</si>
  <si>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</si>
  <si>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</si>
  <si>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</si>
  <si>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</si>
  <si>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</si>
  <si>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</si>
  <si>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</si>
  <si>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</si>
  <si>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</si>
  <si>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</si>
  <si>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</si>
  <si>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</si>
  <si>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</si>
  <si>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</si>
  <si>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</si>
  <si>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</si>
  <si>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</si>
  <si>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</si>
  <si>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</si>
  <si>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</si>
  <si>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</si>
  <si>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</si>
  <si>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</si>
  <si>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</si>
  <si>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</si>
  <si>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</si>
  <si>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</si>
  <si>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</si>
  <si>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</si>
  <si>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</si>
  <si>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</si>
  <si>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</si>
  <si>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</si>
  <si>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</si>
  <si>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</si>
  <si>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</si>
  <si>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</si>
  <si>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</si>
  <si>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</si>
  <si>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</si>
  <si>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</si>
  <si>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</si>
  <si>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</si>
  <si>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</si>
  <si>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</si>
  <si>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</si>
  <si>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</si>
  <si>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</si>
  <si>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</si>
  <si>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</si>
  <si>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</si>
  <si>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</si>
  <si>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</si>
  <si>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</si>
  <si>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</si>
  <si>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</si>
  <si>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</si>
  <si>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</si>
  <si>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</si>
  <si>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</si>
  <si>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</si>
  <si>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</si>
  <si>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</si>
  <si>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</si>
  <si>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</si>
  <si>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</si>
  <si>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</si>
  <si>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</si>
  <si>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</si>
  <si>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</si>
  <si>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</si>
  <si>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</si>
  <si>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</si>
  <si>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</si>
  <si>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</si>
  <si>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</si>
  <si>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</si>
  <si>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</si>
  <si>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</si>
  <si>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</si>
  <si>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</si>
  <si>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</si>
  <si>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</si>
  <si>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</si>
  <si>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</si>
  <si>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</si>
  <si>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</si>
  <si>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</si>
  <si>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</si>
  <si>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</si>
  <si>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</si>
  <si>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</si>
  <si>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</si>
  <si>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</si>
  <si>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</si>
  <si>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</si>
  <si>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</si>
  <si>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</si>
  <si>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</si>
  <si>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</si>
  <si>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</si>
  <si>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</si>
  <si>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</si>
  <si>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</si>
  <si>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</si>
  <si>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</si>
  <si>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</si>
  <si>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</si>
  <si>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</si>
  <si>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</si>
  <si>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</si>
  <si>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</si>
  <si>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</si>
  <si>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</si>
  <si>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</si>
  <si>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</si>
  <si>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</si>
  <si>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</si>
  <si>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</si>
  <si>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</si>
  <si>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</si>
  <si>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</si>
  <si>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</si>
  <si>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</si>
  <si>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</si>
  <si>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</si>
  <si>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</si>
  <si>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</si>
  <si>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</si>
  <si>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</si>
  <si>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</si>
  <si>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</si>
  <si>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</si>
  <si>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</si>
  <si>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</si>
  <si>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</si>
  <si>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</si>
  <si>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</si>
  <si>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</si>
  <si>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</si>
  <si>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</si>
  <si>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</si>
  <si>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</si>
  <si>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</si>
  <si>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</si>
  <si>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</si>
  <si>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</si>
  <si>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</si>
  <si>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</si>
  <si>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</si>
  <si>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</si>
  <si>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</si>
  <si>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</si>
  <si>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</si>
  <si>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</si>
  <si>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</si>
  <si>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</si>
  <si>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</si>
  <si>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</si>
  <si>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</si>
  <si>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</si>
  <si>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</si>
  <si>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</si>
  <si>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</si>
  <si>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</si>
  <si>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</si>
  <si>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</si>
  <si>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</si>
  <si>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</si>
  <si>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</si>
  <si>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</si>
  <si>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</si>
  <si>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</si>
  <si>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</si>
  <si>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</si>
  <si>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</si>
  <si>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</si>
  <si>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</si>
  <si>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</si>
  <si>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</si>
  <si>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</si>
  <si>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</si>
  <si>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</si>
  <si>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</si>
  <si>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</si>
  <si>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</si>
  <si>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</si>
  <si>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</si>
  <si>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</si>
  <si>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</si>
  <si>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</si>
  <si>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</si>
  <si>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</si>
  <si>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</si>
  <si>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</si>
  <si>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</si>
  <si>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</si>
  <si>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</si>
  <si>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</si>
  <si>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</si>
  <si>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</si>
  <si>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</si>
  <si>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</si>
  <si>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</si>
  <si>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</si>
  <si>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</si>
  <si>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</si>
  <si>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</si>
  <si>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</si>
  <si>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</si>
  <si>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</si>
  <si>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</si>
  <si>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</si>
  <si>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</si>
  <si>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</si>
  <si>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</si>
  <si>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</si>
  <si>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</si>
  <si>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</si>
  <si>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</si>
  <si>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</si>
  <si>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</si>
  <si>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</si>
  <si>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</si>
  <si>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</si>
  <si>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</si>
  <si>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</si>
  <si>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</si>
  <si>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</si>
  <si>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</si>
  <si>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</si>
  <si>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</si>
  <si>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</si>
  <si>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</si>
  <si>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</si>
  <si>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</si>
  <si>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</si>
  <si>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</si>
  <si>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</si>
  <si>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</si>
  <si>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</si>
  <si>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</si>
  <si>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</si>
  <si>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</si>
  <si>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</si>
  <si>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</si>
  <si>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</si>
  <si>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</si>
  <si>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</si>
  <si>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</si>
  <si>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</si>
  <si>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</si>
  <si>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</si>
  <si>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</si>
  <si>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</si>
  <si>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</si>
  <si>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</si>
  <si>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</si>
  <si>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</si>
  <si>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</si>
  <si>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</si>
  <si>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</si>
  <si>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</si>
  <si>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</si>
  <si>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</si>
  <si>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</si>
  <si>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</si>
  <si>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</si>
  <si>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</si>
  <si>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</si>
  <si>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</si>
  <si>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</si>
  <si>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</si>
  <si>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</si>
  <si>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</si>
  <si>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</si>
  <si>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</si>
  <si>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</si>
  <si>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</si>
  <si>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</si>
  <si>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</si>
  <si>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</si>
  <si>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</si>
  <si>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</si>
  <si>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</si>
  <si>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</si>
  <si>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</si>
  <si>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</si>
  <si>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</si>
  <si>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</si>
  <si>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</si>
  <si>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</si>
  <si>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</si>
  <si>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</si>
  <si>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</si>
  <si>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</si>
  <si>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</si>
  <si>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</si>
  <si>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</si>
  <si>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</si>
  <si>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</si>
  <si>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</si>
  <si>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</si>
  <si>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</si>
  <si>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</si>
  <si>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</si>
  <si>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</si>
  <si>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</si>
  <si>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</si>
  <si>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</si>
  <si>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</si>
  <si>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</si>
  <si>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</si>
  <si>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</si>
  <si>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</si>
  <si>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</si>
  <si>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</si>
  <si>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</si>
  <si>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</si>
  <si>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</si>
  <si>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</si>
  <si>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</si>
  <si>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</si>
  <si>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</si>
  <si>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</si>
  <si>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</si>
  <si>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</si>
  <si>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</si>
  <si>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</si>
  <si>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</si>
  <si>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</si>
  <si>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</si>
  <si>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</si>
  <si>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</si>
  <si>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</si>
  <si>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</si>
  <si>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</si>
  <si>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</si>
  <si>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</si>
  <si>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</si>
  <si>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</si>
  <si>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</si>
  <si>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</si>
  <si>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</si>
  <si>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</si>
  <si>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</si>
  <si>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</si>
  <si>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</si>
  <si>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</si>
  <si>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</si>
  <si>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</si>
  <si>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</si>
  <si>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</si>
  <si>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</si>
  <si>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</si>
  <si>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</si>
  <si>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</si>
  <si>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</si>
  <si>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</si>
  <si>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</si>
  <si>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</si>
  <si>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</si>
  <si>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</si>
  <si>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</si>
  <si>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</si>
  <si>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</si>
  <si>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</si>
  <si>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</si>
  <si>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</si>
  <si>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</si>
  <si>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</si>
  <si>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</si>
  <si>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</si>
  <si>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</si>
  <si>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</si>
  <si>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</si>
  <si>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</si>
  <si>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</si>
  <si>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</si>
  <si>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</si>
  <si>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</si>
  <si>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</si>
  <si>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</si>
  <si>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</si>
  <si>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</si>
  <si>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</si>
  <si>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</si>
  <si>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</si>
  <si>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</si>
  <si>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</si>
  <si>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</si>
  <si>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</si>
  <si>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</si>
  <si>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</si>
  <si>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</si>
  <si>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</si>
  <si>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</si>
  <si>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</si>
  <si>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</si>
  <si>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</si>
  <si>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</si>
  <si>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</si>
  <si>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</si>
  <si>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</si>
  <si>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</si>
  <si>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</si>
  <si>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</si>
  <si>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</si>
  <si>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</si>
  <si>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</si>
  <si>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</si>
  <si>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</si>
  <si>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</si>
  <si>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</si>
  <si>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</si>
  <si>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</si>
  <si>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</si>
  <si>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</si>
  <si>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</si>
  <si>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</si>
  <si>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</si>
  <si>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</si>
  <si>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</si>
  <si>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</si>
  <si>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</si>
  <si>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</si>
  <si>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</si>
  <si>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</si>
  <si>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</si>
  <si>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</si>
  <si>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</si>
  <si>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</si>
  <si>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</si>
  <si>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</si>
  <si>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</si>
  <si>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</si>
  <si>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</si>
  <si>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</si>
  <si>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</si>
  <si>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</si>
  <si>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</si>
  <si>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</si>
  <si>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</si>
  <si>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</si>
  <si>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</si>
  <si>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</si>
  <si>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</si>
  <si>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</si>
  <si>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</si>
  <si>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</si>
  <si>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</si>
  <si>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</si>
  <si>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</si>
  <si>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</si>
  <si>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</si>
  <si>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</si>
  <si>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</si>
  <si>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</si>
  <si>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</si>
  <si>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</si>
  <si>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</si>
  <si>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</si>
  <si>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</si>
  <si>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</si>
  <si>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</si>
  <si>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</si>
  <si>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</si>
  <si>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</si>
  <si>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</si>
  <si>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</si>
  <si>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</si>
  <si>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</si>
  <si>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</si>
  <si>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</si>
  <si>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</si>
  <si>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</si>
  <si>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</si>
  <si>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</si>
  <si>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</si>
  <si>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</si>
  <si>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</si>
  <si>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</si>
  <si>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</si>
  <si>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</si>
  <si>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</si>
  <si>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</si>
  <si>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</si>
  <si>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</si>
  <si>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</si>
  <si>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</si>
  <si>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</si>
  <si>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</si>
  <si>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</si>
  <si>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</si>
  <si>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</si>
  <si>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</si>
  <si>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</si>
  <si>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</si>
  <si>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</si>
  <si>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</si>
  <si>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</si>
  <si>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</si>
  <si>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</si>
  <si>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</si>
  <si>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</si>
  <si>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</si>
  <si>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</si>
  <si>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</si>
  <si>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</si>
  <si>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</si>
  <si>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</si>
  <si>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</si>
  <si>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</si>
  <si>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</si>
  <si>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</si>
  <si>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</si>
  <si>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</si>
  <si>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</si>
  <si>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</si>
  <si>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</si>
  <si>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</si>
  <si>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</si>
  <si>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</si>
  <si>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</si>
  <si>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</si>
  <si>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</si>
  <si>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</si>
  <si>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</si>
  <si>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</si>
  <si>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</si>
  <si>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</si>
  <si>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</si>
  <si>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</si>
  <si>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</si>
  <si>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</si>
  <si>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</si>
  <si>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</si>
  <si>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</si>
  <si>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</si>
  <si>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</si>
  <si>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</si>
  <si>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</si>
  <si>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</si>
  <si>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</si>
  <si>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</si>
  <si>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</si>
  <si>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</si>
  <si>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</si>
  <si>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</si>
  <si>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</si>
  <si>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</si>
  <si>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</si>
  <si>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</si>
  <si>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</si>
  <si>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</si>
  <si>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</si>
  <si>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</si>
  <si>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</si>
  <si>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</si>
  <si>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</si>
  <si>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</si>
  <si>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</si>
  <si>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</si>
  <si>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</si>
  <si>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</si>
  <si>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</si>
  <si>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</si>
  <si>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</si>
  <si>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</si>
  <si>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</si>
  <si>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</si>
  <si>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</si>
  <si>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</si>
  <si>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</si>
  <si>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</si>
  <si>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</si>
  <si>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</si>
  <si>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</si>
  <si>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</si>
  <si>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</si>
  <si>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</si>
  <si>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</si>
  <si>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</si>
  <si>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</si>
  <si>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</si>
  <si>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</si>
  <si>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</si>
  <si>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</si>
  <si>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</si>
  <si>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</si>
  <si>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</si>
  <si>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</si>
  <si>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</si>
  <si>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</si>
  <si>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</si>
  <si>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</si>
  <si>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</si>
  <si>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</si>
  <si>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</si>
  <si>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</si>
  <si>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</si>
  <si>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</si>
  <si>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</si>
  <si>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</si>
  <si>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</si>
  <si>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</si>
  <si>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</si>
  <si>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</si>
  <si>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</si>
  <si>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</si>
  <si>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</si>
  <si>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</si>
  <si>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</si>
  <si>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</si>
  <si>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</si>
  <si>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</si>
  <si>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</si>
  <si>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</si>
  <si>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</si>
  <si>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</si>
  <si>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</si>
  <si>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</si>
  <si>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</si>
  <si>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</si>
  <si>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</si>
  <si>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</si>
  <si>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</si>
  <si>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</si>
  <si>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</si>
  <si>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</si>
  <si>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</si>
  <si>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</si>
  <si>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</si>
  <si>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</si>
  <si>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</si>
  <si>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</si>
  <si>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</si>
  <si>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</si>
  <si>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</si>
  <si>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</si>
  <si>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</si>
  <si>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</si>
  <si>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</si>
  <si>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</si>
  <si>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</si>
  <si>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</si>
  <si>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</si>
  <si>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</si>
  <si>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</si>
  <si>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</si>
  <si>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</si>
  <si>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</si>
  <si>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</si>
  <si>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</si>
  <si>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</si>
  <si>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</si>
  <si>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</si>
  <si>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</si>
  <si>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</si>
  <si>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</si>
  <si>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</si>
  <si>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</si>
  <si>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</si>
  <si>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</si>
  <si>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</si>
  <si>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</si>
  <si>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</si>
  <si>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</si>
  <si>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</si>
  <si>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</si>
  <si>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</si>
  <si>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</si>
  <si>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</si>
  <si>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</si>
  <si>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</si>
  <si>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</si>
  <si>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</si>
  <si>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</si>
  <si>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</si>
  <si>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</si>
  <si>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</si>
  <si>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</si>
  <si>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</si>
  <si>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</si>
  <si>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</si>
  <si>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</si>
  <si>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</si>
  <si>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</si>
  <si>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</si>
  <si>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</si>
  <si>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</si>
  <si>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</si>
  <si>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</si>
  <si>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</si>
  <si>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</si>
  <si>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</si>
  <si>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</si>
  <si>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</si>
  <si>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</si>
  <si>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</si>
  <si>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</si>
  <si>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</si>
  <si>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</si>
  <si>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</si>
  <si>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</si>
  <si>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</si>
  <si>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</si>
  <si>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</si>
  <si>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</si>
  <si>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</si>
  <si>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</si>
  <si>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</si>
  <si>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</si>
  <si>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</si>
  <si>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</si>
  <si>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</si>
  <si>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</si>
  <si>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</si>
  <si>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</si>
  <si>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</si>
  <si>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</si>
  <si>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</si>
  <si>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</si>
  <si>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</si>
  <si>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</si>
  <si>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</si>
  <si>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</si>
  <si>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</si>
  <si>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</si>
  <si>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</si>
  <si>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</si>
  <si>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</si>
  <si>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</si>
  <si>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</si>
  <si>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</si>
  <si>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</si>
  <si>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</si>
  <si>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</si>
  <si>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</si>
  <si>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</si>
  <si>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</si>
  <si>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</si>
  <si>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</si>
  <si>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</si>
  <si>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</si>
  <si>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</si>
  <si>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</si>
  <si>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</si>
  <si>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</si>
  <si>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</si>
  <si>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</si>
  <si>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</si>
  <si>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</si>
  <si>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</si>
  <si>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</si>
  <si>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</si>
  <si>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</si>
  <si>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</si>
  <si>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</si>
  <si>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</si>
  <si>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</si>
  <si>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</si>
  <si>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</si>
  <si>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</si>
  <si>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</si>
  <si>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</si>
  <si>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</si>
  <si>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</si>
  <si>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</si>
  <si>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</si>
  <si>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</si>
  <si>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</si>
  <si>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</si>
  <si>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</si>
  <si>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</si>
  <si>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</si>
  <si>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</si>
  <si>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</si>
  <si>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</si>
  <si>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</si>
  <si>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</si>
  <si>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</si>
  <si>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</si>
  <si>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</si>
  <si>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</si>
  <si>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</si>
  <si>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</si>
  <si>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</si>
  <si>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</si>
  <si>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</si>
  <si>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</si>
  <si>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</si>
  <si>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</si>
  <si>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</si>
  <si>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</si>
  <si>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</si>
  <si>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</si>
  <si>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</si>
  <si>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</si>
  <si>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</si>
  <si>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</si>
  <si>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</si>
  <si>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</si>
  <si>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</si>
  <si>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</si>
  <si>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</si>
  <si>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</si>
  <si>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</si>
  <si>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</si>
  <si>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</si>
  <si>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</si>
  <si>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</si>
  <si>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</si>
  <si>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</si>
  <si>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</si>
  <si>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</si>
  <si>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</si>
  <si>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</si>
  <si>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</si>
  <si>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</si>
  <si>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</si>
  <si>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</si>
  <si>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</si>
  <si>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</si>
  <si>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</si>
  <si>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</si>
  <si>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</si>
  <si>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</si>
  <si>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</si>
  <si>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</si>
  <si>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</si>
  <si>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</si>
  <si>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</si>
  <si>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</si>
  <si>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</si>
  <si>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</si>
  <si>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</si>
  <si>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</si>
  <si>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</si>
  <si>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</si>
  <si>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</si>
  <si>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</si>
  <si>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</si>
  <si>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</si>
  <si>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</si>
  <si>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</si>
  <si>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</si>
  <si>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</si>
  <si>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</si>
  <si>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</si>
  <si>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</si>
  <si>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</si>
  <si>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</si>
  <si>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</si>
  <si>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</si>
  <si>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</si>
  <si>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</si>
  <si>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</si>
  <si>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</si>
  <si>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</si>
  <si>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</si>
  <si>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</si>
  <si>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</si>
  <si>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</si>
  <si>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</si>
  <si>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</si>
  <si>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</si>
  <si>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</si>
  <si>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</si>
  <si>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</si>
  <si>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</si>
  <si>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</si>
  <si>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</si>
  <si>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</si>
  <si>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</si>
  <si>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</si>
  <si>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</si>
  <si>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</si>
  <si>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</si>
  <si>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</si>
  <si>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</si>
  <si>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</si>
  <si>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</si>
  <si>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</si>
  <si>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</si>
  <si>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</si>
  <si>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</si>
  <si>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</si>
  <si>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</si>
  <si>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</si>
  <si>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</si>
  <si>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</si>
  <si>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</si>
  <si>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</si>
  <si>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</si>
  <si>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</si>
  <si>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</si>
  <si>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</si>
  <si>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</si>
  <si>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</si>
  <si>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</si>
  <si>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</si>
  <si>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</si>
  <si>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</si>
  <si>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</si>
  <si>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</si>
  <si>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</si>
  <si>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</si>
  <si>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</si>
  <si>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</si>
  <si>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</si>
  <si>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</si>
  <si>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</si>
  <si>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</si>
  <si>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</si>
  <si>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</si>
  <si>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</si>
  <si>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</si>
  <si>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</si>
  <si>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</si>
  <si>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</si>
  <si>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</si>
  <si>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</si>
  <si>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</si>
  <si>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</si>
  <si>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</si>
  <si>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</si>
  <si>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</si>
  <si>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</si>
  <si>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</si>
  <si>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</si>
  <si>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</si>
  <si>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</si>
  <si>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</si>
  <si>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</si>
  <si>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</si>
  <si>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</si>
  <si>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</si>
  <si>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</si>
  <si>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</si>
  <si>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</si>
  <si>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</si>
  <si>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</si>
  <si>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</si>
  <si>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</si>
  <si>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</si>
  <si>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</si>
  <si>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</si>
  <si>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</si>
  <si>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</si>
  <si>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</si>
  <si>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</si>
  <si>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</si>
  <si>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</si>
  <si>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</si>
  <si>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</si>
  <si>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</si>
  <si>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</si>
  <si>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</si>
  <si>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</si>
  <si>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</si>
  <si>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</si>
  <si>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</si>
  <si>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</si>
  <si>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</si>
  <si>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</si>
  <si>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</si>
  <si>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</si>
  <si>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</si>
  <si>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</si>
  <si>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</si>
  <si>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</si>
  <si>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</si>
  <si>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</si>
  <si>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</si>
  <si>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</si>
  <si>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</si>
  <si>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</si>
  <si>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</si>
  <si>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</si>
  <si>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</si>
  <si>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</si>
  <si>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</si>
  <si>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</si>
  <si>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</si>
  <si>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</si>
  <si>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</si>
  <si>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</si>
  <si>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</si>
  <si>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</si>
  <si>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</si>
  <si>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</si>
  <si>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</si>
  <si>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</si>
  <si>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</si>
  <si>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</si>
  <si>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</si>
  <si>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</si>
  <si>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</si>
  <si>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</si>
  <si>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</si>
  <si>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</si>
  <si>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</si>
  <si>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</si>
  <si>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</si>
  <si>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</si>
  <si>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</si>
  <si>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</si>
  <si>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</si>
  <si>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</si>
  <si>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</si>
  <si>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</si>
  <si>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</si>
  <si>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</si>
  <si>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</si>
  <si>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</si>
  <si>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</si>
  <si>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</si>
  <si>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</si>
  <si>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</si>
  <si>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</si>
  <si>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</si>
  <si>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</si>
  <si>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</si>
  <si>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</si>
  <si>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</si>
  <si>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</si>
  <si>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</si>
  <si>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</si>
  <si>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</si>
  <si>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</si>
  <si>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</si>
  <si>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</si>
  <si>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</si>
  <si>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</si>
  <si>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</si>
  <si>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</si>
  <si>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</si>
  <si>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</si>
  <si>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</si>
  <si>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</si>
  <si>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</si>
  <si>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</si>
  <si>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</si>
  <si>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</si>
  <si>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</si>
  <si>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</si>
  <si>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</si>
  <si>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</si>
  <si>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</si>
  <si>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</si>
  <si>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</si>
  <si>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</si>
  <si>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</si>
  <si>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</si>
  <si>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</si>
  <si>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</si>
  <si>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</si>
  <si>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</si>
  <si>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</si>
  <si>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</si>
  <si>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</si>
  <si>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</si>
  <si>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</si>
  <si>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</si>
  <si>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</si>
  <si>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</si>
  <si>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</si>
  <si>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</si>
  <si>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</si>
  <si>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</si>
  <si>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</si>
  <si>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</si>
  <si>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</si>
  <si>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</si>
  <si>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</si>
  <si>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</si>
  <si>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</si>
  <si>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</si>
  <si>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</si>
  <si>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</si>
  <si>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</si>
  <si>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</si>
  <si>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</si>
  <si>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</si>
  <si>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</si>
  <si>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</si>
  <si>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</si>
  <si>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</si>
  <si>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</si>
  <si>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</si>
  <si>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</si>
  <si>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</si>
  <si>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</si>
  <si>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</si>
  <si>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</si>
  <si>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</si>
  <si>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</si>
  <si>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</si>
  <si>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</si>
  <si>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</si>
  <si>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</si>
  <si>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</si>
  <si>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</si>
  <si>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</si>
  <si>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</si>
  <si>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</si>
  <si>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</si>
  <si>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</si>
  <si>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</si>
  <si>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</si>
  <si>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</si>
  <si>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</si>
  <si>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</si>
  <si>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</si>
  <si>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</si>
  <si>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</si>
  <si>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</si>
  <si>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</si>
  <si>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</si>
  <si>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</si>
  <si>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</si>
  <si>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</si>
  <si>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</si>
  <si>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</si>
  <si>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</si>
  <si>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</si>
  <si>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</si>
  <si>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</si>
  <si>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</si>
  <si>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</si>
  <si>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</si>
  <si>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</si>
  <si>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</si>
  <si>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</si>
  <si>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</si>
  <si>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</si>
  <si>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</si>
  <si>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</si>
  <si>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</si>
  <si>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</si>
  <si>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</si>
  <si>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</si>
  <si>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</si>
  <si>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</si>
  <si>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</si>
  <si>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</si>
  <si>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</si>
  <si>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</si>
  <si>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</si>
  <si>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</si>
  <si>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</si>
  <si>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</si>
  <si>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</si>
  <si>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</si>
  <si>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</si>
  <si>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</si>
  <si>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</si>
  <si>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</si>
  <si>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</si>
  <si>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</si>
  <si>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</si>
  <si>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</si>
  <si>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</si>
  <si>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</si>
  <si>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</si>
  <si>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</si>
  <si>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</si>
  <si>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</si>
  <si>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</si>
  <si>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</si>
  <si>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</si>
  <si>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</si>
  <si>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</si>
  <si>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</si>
  <si>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</si>
  <si>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</si>
  <si>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</si>
  <si>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</si>
  <si>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</si>
  <si>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</si>
  <si>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</si>
  <si>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</si>
  <si>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</si>
  <si>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</si>
  <si>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</si>
  <si>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</si>
  <si>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</si>
  <si>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</si>
  <si>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</si>
  <si>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</si>
  <si>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</si>
  <si>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</si>
  <si>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</si>
  <si>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</si>
  <si>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</si>
  <si>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</si>
  <si>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</si>
  <si>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</si>
  <si>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</si>
  <si>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</si>
  <si>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</si>
  <si>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</si>
  <si>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</si>
  <si>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</si>
  <si>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</si>
  <si>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</si>
  <si>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</si>
  <si>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</si>
  <si>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</si>
  <si>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</si>
  <si>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</si>
  <si>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</si>
  <si>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</si>
  <si>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</si>
  <si>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</si>
  <si>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</si>
  <si>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</si>
  <si>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</si>
  <si>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</si>
  <si>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</si>
  <si>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</si>
  <si>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</si>
  <si>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</si>
  <si>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</si>
  <si>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</si>
  <si>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</si>
  <si>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</si>
  <si>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</si>
  <si>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</si>
  <si>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</si>
  <si>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</si>
  <si>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</si>
  <si>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</si>
  <si>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</si>
  <si>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</si>
  <si>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</si>
  <si>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</si>
  <si>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</si>
  <si>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</si>
  <si>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</si>
  <si>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</si>
  <si>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</si>
  <si>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</si>
  <si>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</si>
  <si>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</si>
  <si>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</si>
  <si>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</si>
  <si>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</si>
  <si>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</si>
  <si>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</si>
  <si>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</si>
  <si>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</si>
  <si>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</si>
  <si>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</si>
  <si>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</si>
  <si>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</si>
  <si>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</si>
  <si>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</si>
  <si>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</si>
  <si>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</si>
  <si>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</si>
  <si>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</si>
  <si>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</si>
  <si>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</si>
  <si>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</si>
  <si>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</si>
  <si>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</si>
  <si>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</si>
  <si>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</si>
  <si>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</si>
  <si>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</si>
  <si>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</si>
  <si>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</si>
  <si>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</si>
  <si>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</si>
  <si>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</si>
  <si>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</si>
  <si>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</si>
  <si>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</si>
  <si>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</si>
  <si>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</si>
  <si>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</si>
  <si>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</si>
  <si>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</si>
  <si>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</si>
  <si>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</si>
  <si>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</si>
  <si>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</si>
  <si>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</si>
  <si>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</si>
  <si>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</si>
  <si>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</si>
  <si>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</si>
  <si>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</si>
  <si>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</si>
  <si>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</si>
  <si>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</si>
  <si>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</si>
  <si>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</si>
  <si>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</si>
  <si>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</si>
  <si>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</si>
  <si>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</si>
  <si>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</si>
  <si>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</si>
  <si>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</si>
  <si>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</si>
  <si>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</si>
  <si>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</si>
  <si>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</si>
  <si>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</si>
  <si>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</si>
  <si>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</si>
  <si>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</si>
  <si>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</si>
  <si>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</si>
  <si>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</si>
  <si>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</si>
  <si>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</si>
  <si>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</si>
  <si>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</si>
  <si>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</si>
  <si>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</si>
  <si>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</si>
  <si>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</si>
  <si>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</si>
  <si>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</si>
  <si>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</si>
  <si>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</si>
  <si>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</si>
  <si>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</si>
  <si>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</si>
  <si>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</si>
  <si>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</si>
  <si>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</si>
  <si>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</si>
  <si>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</si>
  <si>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</si>
  <si>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</si>
  <si>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</si>
  <si>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</si>
  <si>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</si>
  <si>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</si>
  <si>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</si>
  <si>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</si>
  <si>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</si>
  <si>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</si>
  <si>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</si>
  <si>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</si>
  <si>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</si>
  <si>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</si>
  <si>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</si>
  <si>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</si>
  <si>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</si>
  <si>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</si>
  <si>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</si>
  <si>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</si>
  <si>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</si>
  <si>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</si>
  <si>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</si>
  <si>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</si>
  <si>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</si>
  <si>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</si>
  <si>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</si>
  <si>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</si>
  <si>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</si>
  <si>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</si>
  <si>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</si>
  <si>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</si>
  <si>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</si>
  <si>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</si>
  <si>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</si>
  <si>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</si>
  <si>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</si>
  <si>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</si>
  <si>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</si>
  <si>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</si>
  <si>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</si>
  <si>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</si>
  <si>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</si>
  <si>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</si>
  <si>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</si>
  <si>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</si>
  <si>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</si>
  <si>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</si>
  <si>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</si>
  <si>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</si>
  <si>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</si>
  <si>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</si>
  <si>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</si>
  <si>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</si>
  <si>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</si>
  <si>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</si>
  <si>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</si>
  <si>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</si>
  <si>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</si>
  <si>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</si>
  <si>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</si>
  <si>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</si>
  <si>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</si>
  <si>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</si>
  <si>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</si>
  <si>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</si>
  <si>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</si>
  <si>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</si>
  <si>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</si>
  <si>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</si>
  <si>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</si>
  <si>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</si>
  <si>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</si>
  <si>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</si>
  <si>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</si>
  <si>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</si>
  <si>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</si>
  <si>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</si>
  <si>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</si>
  <si>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</si>
  <si>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</si>
  <si>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</si>
  <si>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</si>
  <si>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</si>
  <si>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</si>
  <si>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</si>
  <si>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</si>
  <si>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</si>
  <si>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</si>
  <si>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</si>
  <si>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</si>
  <si>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</si>
  <si>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</si>
  <si>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</si>
  <si>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</si>
  <si>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</si>
  <si>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</si>
  <si>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</si>
  <si>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</si>
  <si>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</si>
  <si>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</si>
  <si>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</si>
  <si>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</si>
  <si>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</si>
  <si>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</si>
  <si>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</si>
  <si>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</si>
  <si>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</si>
  <si>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</si>
  <si>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</si>
  <si>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</si>
  <si>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</si>
  <si>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</si>
  <si>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</si>
  <si>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</si>
  <si>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</si>
  <si>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</si>
  <si>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</si>
  <si>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</si>
  <si>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</si>
  <si>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</si>
  <si>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</si>
  <si>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</si>
  <si>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</si>
  <si>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</si>
  <si>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</si>
  <si>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</si>
  <si>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</si>
  <si>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</si>
  <si>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</si>
  <si>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</si>
  <si>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</si>
  <si>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</si>
  <si>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</si>
  <si>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</si>
  <si>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</si>
  <si>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</si>
  <si>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</si>
  <si>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</si>
  <si>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</si>
  <si>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</si>
  <si>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</si>
  <si>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</si>
  <si>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</si>
  <si>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</si>
  <si>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</si>
  <si>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</si>
  <si>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</si>
  <si>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</si>
  <si>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</si>
  <si>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</si>
  <si>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</si>
  <si>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</si>
  <si>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</si>
  <si>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</si>
  <si>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</si>
  <si>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</si>
  <si>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</si>
  <si>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</si>
  <si>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</si>
  <si>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</si>
  <si>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</si>
  <si>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</si>
  <si>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</si>
  <si>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</si>
  <si>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</si>
  <si>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</si>
  <si>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</si>
  <si>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</si>
  <si>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</si>
  <si>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</si>
  <si>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</si>
  <si>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</si>
  <si>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</si>
  <si>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</si>
  <si>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</si>
  <si>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</si>
  <si>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</si>
  <si>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</si>
  <si>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</si>
  <si>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</si>
  <si>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</si>
  <si>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</si>
  <si>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</si>
  <si>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</si>
  <si>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</si>
  <si>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</si>
  <si>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</si>
  <si>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</si>
  <si>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</si>
  <si>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</si>
  <si>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</si>
  <si>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</si>
  <si>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</si>
  <si>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</si>
  <si>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</si>
  <si>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</si>
  <si>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</si>
  <si>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</si>
  <si>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</si>
  <si>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</si>
  <si>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</si>
  <si>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</si>
  <si>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</si>
  <si>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</si>
  <si>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</si>
  <si>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</si>
  <si>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</si>
  <si>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</si>
  <si>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</si>
  <si>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</si>
  <si>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</si>
  <si>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</si>
  <si>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</si>
  <si>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</si>
  <si>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</si>
  <si>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</si>
  <si>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</si>
  <si>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</si>
  <si>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</si>
  <si>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</si>
  <si>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</si>
  <si>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</si>
  <si>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</si>
  <si>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</si>
  <si>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</si>
  <si>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</si>
  <si>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</si>
  <si>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</si>
  <si>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</si>
  <si>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</si>
  <si>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</si>
  <si>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</si>
  <si>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</si>
  <si>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</si>
  <si>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</si>
  <si>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</si>
  <si>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</si>
  <si>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</si>
  <si>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</si>
  <si>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</si>
  <si>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</si>
  <si>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</si>
  <si>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</si>
  <si>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</si>
  <si>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</si>
  <si>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</si>
  <si>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</si>
  <si>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</si>
  <si>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</si>
  <si>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</si>
  <si>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</si>
  <si>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</si>
  <si>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</si>
  <si>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</si>
  <si>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</si>
  <si>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</si>
  <si>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</si>
  <si>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</si>
  <si>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</si>
  <si>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</si>
  <si>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</si>
  <si>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</si>
  <si>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</si>
  <si>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</si>
  <si>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</si>
  <si>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</si>
  <si>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</si>
  <si>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</si>
  <si>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</si>
  <si>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</si>
  <si>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</si>
  <si>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</si>
  <si>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</si>
  <si>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</si>
  <si>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</si>
  <si>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</si>
  <si>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</si>
  <si>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</si>
  <si>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</si>
  <si>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</si>
  <si>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</si>
  <si>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</si>
  <si>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</si>
  <si>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</si>
  <si>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</si>
  <si>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</si>
  <si>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</si>
  <si>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</si>
  <si>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</si>
  <si>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</si>
  <si>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</si>
  <si>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</si>
  <si>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</si>
  <si>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</si>
  <si>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</si>
  <si>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</si>
  <si>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</si>
  <si>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</si>
  <si>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</si>
  <si>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</si>
  <si>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</si>
  <si>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</si>
  <si>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</si>
  <si>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</si>
  <si>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</si>
  <si>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</si>
  <si>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</si>
  <si>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</si>
  <si>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</si>
  <si>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</si>
  <si>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</si>
  <si>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</si>
  <si>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</si>
  <si>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</si>
  <si>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</si>
  <si>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</si>
  <si>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</si>
  <si>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</si>
  <si>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</si>
  <si>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</si>
  <si>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</si>
  <si>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</si>
  <si>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</si>
  <si>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</si>
  <si>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</si>
  <si>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</si>
  <si>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</si>
  <si>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</si>
  <si>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</si>
  <si>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</si>
  <si>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</si>
  <si>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</si>
  <si>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</si>
  <si>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</si>
  <si>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</si>
  <si>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</si>
  <si>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</si>
  <si>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</si>
  <si>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</si>
  <si>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</si>
  <si>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</si>
  <si>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</si>
  <si>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</si>
  <si>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</si>
  <si>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</si>
  <si>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</si>
  <si>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</si>
  <si>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</si>
  <si>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</si>
  <si>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</si>
  <si>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</si>
  <si>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</si>
  <si>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</si>
  <si>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</si>
  <si>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</si>
  <si>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</si>
  <si>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</si>
  <si>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</si>
  <si>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</si>
  <si>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</si>
  <si>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</si>
  <si>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</si>
  <si>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</si>
  <si>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</si>
  <si>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</si>
  <si>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</si>
  <si>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</si>
  <si>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</si>
  <si>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</si>
  <si>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</si>
  <si>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</si>
  <si>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</si>
  <si>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</si>
  <si>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</si>
  <si>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</si>
  <si>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</si>
  <si>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</si>
  <si>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</si>
  <si>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</si>
  <si>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</si>
  <si>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</si>
  <si>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</si>
  <si>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</si>
  <si>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</si>
  <si>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</si>
  <si>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</si>
  <si>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</si>
  <si>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</si>
  <si>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</si>
  <si>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</si>
  <si>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</si>
  <si>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</si>
  <si>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</si>
  <si>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</si>
  <si>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</si>
  <si>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</si>
  <si>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</si>
  <si>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</si>
  <si>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</si>
  <si>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</si>
  <si>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</si>
  <si>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</si>
  <si>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</si>
  <si>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</si>
  <si>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</si>
  <si>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</si>
  <si>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</si>
  <si>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</si>
  <si>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</si>
  <si>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</si>
  <si>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</si>
  <si>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</si>
  <si>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</si>
  <si>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</si>
  <si>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</si>
  <si>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</si>
  <si>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</si>
  <si>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</si>
  <si>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</si>
  <si>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</si>
  <si>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</si>
  <si>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</si>
  <si>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</si>
  <si>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</si>
  <si>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</si>
  <si>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</si>
  <si>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</si>
  <si>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</si>
  <si>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</si>
  <si>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</si>
  <si>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</si>
  <si>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</si>
  <si>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</si>
  <si>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</si>
  <si>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</si>
  <si>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</si>
  <si>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</si>
  <si>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</si>
  <si>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</si>
  <si>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</si>
  <si>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</si>
  <si>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</si>
  <si>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</si>
  <si>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</si>
  <si>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</si>
  <si>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</si>
  <si>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</si>
  <si>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</si>
  <si>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</si>
  <si>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</si>
  <si>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</si>
  <si>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</si>
  <si>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</si>
  <si>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</si>
  <si>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</si>
  <si>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</si>
  <si>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</si>
  <si>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</si>
  <si>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</si>
  <si>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</si>
  <si>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</si>
  <si>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</si>
  <si>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</si>
  <si>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</si>
  <si>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</si>
  <si>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</si>
  <si>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</si>
  <si>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</si>
  <si>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</si>
  <si>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</si>
  <si>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</si>
  <si>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</si>
  <si>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</si>
  <si>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</si>
  <si>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</si>
  <si>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</si>
  <si>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</si>
  <si>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</si>
  <si>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</si>
  <si>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</si>
  <si>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</si>
  <si>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</si>
  <si>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</si>
  <si>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</si>
  <si>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</si>
  <si>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</si>
  <si>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</si>
  <si>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</si>
  <si>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</si>
  <si>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</si>
  <si>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</si>
  <si>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</si>
  <si>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</si>
  <si>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</si>
  <si>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</si>
  <si>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</si>
  <si>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</si>
  <si>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</si>
  <si>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</si>
  <si>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</si>
  <si>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</si>
  <si>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</si>
  <si>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</si>
  <si>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</si>
  <si>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</si>
  <si>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</si>
  <si>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</si>
  <si>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</si>
  <si>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</si>
  <si>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</si>
  <si>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</si>
  <si>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</si>
  <si>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</si>
  <si>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</si>
  <si>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</si>
  <si>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</si>
  <si>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</si>
  <si>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</si>
  <si>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</si>
  <si>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</si>
  <si>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</si>
  <si>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</si>
  <si>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</si>
  <si>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</si>
  <si>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</si>
  <si>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</si>
  <si>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</si>
  <si>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</si>
  <si>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</si>
  <si>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</si>
  <si>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</si>
  <si>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</si>
  <si>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</si>
  <si>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</si>
  <si>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</si>
  <si>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</si>
  <si>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</si>
  <si>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</si>
  <si>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</si>
  <si>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</si>
  <si>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</si>
  <si>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</si>
  <si>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</si>
  <si>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</si>
  <si>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</si>
  <si>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</si>
  <si>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</si>
  <si>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</si>
  <si>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</si>
  <si>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</si>
  <si>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</si>
  <si>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</si>
  <si>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</si>
  <si>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</si>
  <si>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</si>
  <si>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</si>
  <si>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</si>
  <si>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</si>
  <si>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</si>
  <si>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</si>
  <si>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</si>
  <si>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</si>
  <si>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</si>
  <si>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</si>
  <si>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</si>
  <si>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</si>
  <si>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</si>
  <si>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</si>
  <si>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</si>
  <si>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</si>
  <si>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</si>
  <si>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</si>
  <si>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</si>
  <si>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</si>
  <si>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</si>
  <si>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</si>
  <si>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</si>
  <si>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</si>
  <si>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</si>
  <si>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</si>
  <si>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</si>
  <si>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</si>
  <si>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</si>
  <si>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</si>
  <si>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</si>
  <si>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</si>
  <si>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</si>
  <si>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</si>
  <si>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</si>
  <si>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</si>
  <si>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</si>
  <si>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</si>
  <si>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</si>
  <si>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</si>
  <si>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</si>
  <si>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</si>
  <si>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</si>
  <si>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</si>
  <si>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</si>
  <si>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</si>
  <si>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</si>
  <si>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</si>
  <si>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</si>
  <si>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</si>
  <si>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</si>
  <si>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</si>
  <si>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</si>
  <si>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</si>
  <si>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</si>
  <si>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</si>
  <si>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</si>
  <si>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</si>
  <si>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</si>
  <si>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</si>
  <si>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</si>
  <si>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</si>
  <si>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</si>
  <si>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</si>
  <si>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</si>
  <si>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</si>
  <si>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</si>
  <si>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</si>
  <si>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</si>
  <si>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</si>
  <si>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</si>
  <si>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</si>
  <si>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</si>
  <si>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</si>
  <si>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</si>
  <si>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</si>
  <si>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</si>
  <si>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</si>
  <si>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</si>
  <si>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</si>
  <si>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</si>
  <si>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</si>
  <si>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</si>
  <si>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</si>
  <si>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</si>
  <si>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</si>
  <si>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</si>
  <si>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</si>
  <si>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</si>
  <si>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</si>
  <si>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</si>
  <si>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</si>
  <si>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</si>
  <si>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</si>
  <si>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</si>
  <si>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</si>
  <si>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</si>
  <si>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</si>
  <si>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</si>
  <si>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</si>
  <si>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</si>
  <si>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</si>
  <si>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</si>
  <si>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</si>
  <si>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</si>
  <si>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</si>
  <si>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</si>
  <si>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</si>
  <si>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</si>
  <si>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</si>
  <si>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</si>
  <si>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</si>
  <si>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</si>
  <si>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</si>
  <si>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</si>
  <si>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</si>
  <si>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</si>
  <si>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</si>
  <si>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</si>
  <si>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</si>
  <si>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</si>
  <si>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</si>
  <si>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</si>
  <si>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</si>
  <si>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</si>
  <si>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</si>
  <si>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</si>
  <si>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</si>
  <si>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</si>
  <si>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</si>
  <si>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</si>
  <si>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</si>
  <si>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</si>
  <si>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</si>
  <si>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</si>
  <si>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</si>
  <si>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</si>
  <si>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</si>
  <si>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</si>
  <si>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</si>
  <si>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</si>
  <si>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</si>
  <si>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</si>
  <si>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</si>
  <si>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</si>
  <si>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</si>
  <si>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</si>
  <si>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</si>
  <si>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</si>
  <si>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</si>
  <si>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</si>
  <si>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</si>
  <si>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</si>
  <si>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</si>
  <si>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</si>
  <si>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</si>
  <si>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</si>
  <si>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</si>
  <si>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</si>
  <si>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</si>
  <si>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</si>
  <si>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</si>
  <si>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</si>
  <si>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</si>
  <si>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</si>
  <si>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</si>
  <si>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</si>
  <si>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</si>
  <si>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</si>
  <si>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</si>
  <si>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</si>
  <si>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</si>
  <si>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</si>
  <si>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</si>
  <si>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</si>
  <si>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</si>
  <si>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</si>
  <si>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</si>
  <si>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</si>
  <si>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</si>
  <si>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</si>
  <si>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</si>
  <si>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</si>
  <si>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</si>
  <si>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</si>
  <si>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</si>
  <si>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</si>
  <si>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</si>
  <si>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</si>
  <si>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</si>
  <si>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</si>
  <si>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</si>
  <si>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</si>
  <si>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</si>
  <si>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</si>
  <si>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</si>
  <si>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</si>
  <si>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</si>
  <si>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</si>
  <si>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</si>
  <si>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</si>
  <si>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</si>
  <si>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</si>
  <si>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</si>
  <si>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</si>
  <si>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</si>
  <si>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</si>
  <si>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</si>
  <si>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</si>
  <si>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</si>
  <si>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</si>
  <si>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</si>
  <si>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</si>
  <si>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</si>
  <si>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</si>
  <si>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</si>
  <si>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</si>
  <si>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</si>
  <si>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</si>
  <si>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</si>
  <si>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</si>
  <si>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</si>
  <si>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</si>
  <si>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</si>
  <si>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</si>
  <si>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</si>
  <si>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</si>
  <si>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</si>
  <si>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</si>
  <si>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</si>
  <si>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</si>
  <si>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</si>
  <si>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</si>
  <si>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</si>
  <si>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</si>
  <si>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</si>
  <si>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</si>
  <si>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</si>
  <si>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</si>
  <si>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</si>
  <si>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</si>
  <si>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</si>
  <si>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</si>
  <si>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</si>
  <si>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</si>
  <si>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</si>
  <si>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</si>
  <si>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</si>
  <si>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</si>
  <si>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</si>
  <si>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</si>
  <si>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</si>
  <si>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</si>
  <si>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</si>
  <si>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</si>
  <si>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</si>
  <si>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</si>
  <si>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</si>
  <si>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</si>
  <si>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</si>
  <si>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</si>
  <si>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</si>
  <si>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</si>
  <si>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</si>
  <si>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</si>
  <si>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</si>
  <si>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</si>
  <si>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</si>
  <si>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</si>
  <si>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</si>
  <si>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</si>
  <si>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</si>
  <si>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</si>
  <si>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</si>
  <si>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</si>
  <si>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</si>
  <si>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</si>
  <si>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</si>
  <si>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</si>
  <si>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</si>
  <si>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</si>
  <si>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</si>
  <si>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</si>
  <si>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</si>
  <si>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</si>
  <si>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</si>
  <si>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</si>
  <si>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</si>
  <si>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</si>
  <si>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</si>
  <si>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</si>
  <si>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</si>
  <si>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</si>
  <si>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</si>
  <si>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</si>
  <si>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</si>
  <si>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</si>
  <si>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</si>
  <si>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</si>
  <si>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</si>
  <si>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</si>
  <si>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</si>
  <si>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</si>
  <si>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</si>
  <si>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</si>
  <si>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</si>
  <si>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</si>
  <si>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</si>
  <si>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</si>
  <si>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</si>
  <si>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</si>
  <si>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</si>
  <si>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</si>
  <si>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</si>
  <si>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</si>
  <si>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</si>
  <si>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</si>
  <si>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</si>
  <si>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</si>
  <si>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</si>
  <si>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</si>
  <si>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</si>
  <si>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</si>
  <si>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</si>
  <si>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</si>
  <si>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</si>
  <si>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</si>
  <si>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</si>
  <si>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</si>
  <si>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</si>
  <si>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</si>
  <si>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</si>
  <si>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</si>
  <si>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</si>
  <si>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</si>
  <si>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</si>
  <si>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</si>
  <si>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</si>
  <si>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</si>
  <si>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</si>
  <si>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</si>
  <si>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</si>
  <si>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</si>
  <si>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</si>
  <si>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</si>
  <si>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</si>
  <si>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</si>
  <si>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</si>
  <si>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</si>
  <si>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</si>
  <si>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</si>
  <si>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</si>
  <si>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</si>
  <si>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</si>
  <si>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</si>
  <si>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</si>
  <si>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</si>
  <si>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</si>
  <si>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</si>
  <si>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</si>
  <si>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</si>
  <si>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</si>
  <si>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</si>
  <si>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</si>
  <si>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</si>
  <si>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</si>
  <si>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</si>
  <si>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</si>
  <si>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</si>
  <si>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</si>
  <si>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</si>
  <si>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</si>
  <si>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</si>
  <si>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</si>
  <si>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</si>
  <si>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</si>
  <si>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</si>
  <si>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</si>
  <si>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</si>
  <si>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</si>
  <si>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</si>
  <si>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</si>
  <si>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</si>
  <si>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</si>
  <si>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</si>
  <si>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</si>
  <si>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</si>
  <si>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</si>
  <si>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</si>
  <si>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</si>
  <si>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</si>
  <si>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</si>
  <si>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</si>
  <si>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</si>
  <si>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</si>
  <si>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</si>
  <si>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</si>
  <si>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</si>
  <si>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</si>
  <si>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</si>
  <si>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</si>
  <si>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</si>
  <si>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</si>
  <si>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</si>
  <si>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</si>
  <si>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</si>
  <si>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</si>
  <si>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</si>
  <si>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</si>
  <si>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</si>
  <si>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</si>
  <si>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</si>
  <si>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</si>
  <si>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</si>
  <si>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</si>
  <si>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</si>
  <si>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</si>
  <si>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</si>
  <si>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</si>
  <si>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</si>
  <si>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</si>
  <si>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</si>
  <si>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</si>
  <si>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</si>
  <si>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</si>
  <si>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</si>
  <si>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</si>
  <si>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</si>
  <si>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</si>
  <si>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</si>
  <si>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</si>
  <si>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</si>
  <si>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</si>
  <si>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</si>
  <si>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</si>
  <si>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</si>
  <si>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</si>
  <si>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</si>
  <si>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</si>
  <si>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</si>
  <si>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</si>
  <si>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</si>
  <si>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</si>
  <si>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</si>
  <si>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</si>
  <si>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</si>
  <si>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</si>
  <si>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</si>
  <si>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</si>
  <si>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</si>
  <si>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</si>
  <si>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</si>
  <si>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</si>
  <si>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</si>
  <si>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</si>
  <si>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</si>
  <si>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</si>
  <si>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</si>
  <si>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</si>
  <si>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</si>
  <si>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</si>
  <si>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</si>
  <si>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</si>
  <si>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</si>
  <si>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</si>
  <si>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</si>
  <si>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</si>
  <si>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</si>
  <si>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</si>
  <si>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</si>
  <si>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</si>
  <si>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</si>
  <si>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</si>
  <si>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</si>
  <si>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</si>
  <si>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</si>
  <si>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</si>
  <si>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</si>
  <si>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</si>
  <si>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</si>
  <si>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</si>
  <si>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</si>
  <si>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</si>
  <si>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</si>
  <si>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</si>
  <si>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</si>
  <si>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</si>
  <si>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</si>
  <si>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</si>
  <si>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</si>
  <si>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</si>
  <si>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</si>
  <si>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</si>
  <si>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</si>
  <si>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</si>
  <si>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</si>
  <si>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</si>
  <si>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</si>
  <si>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</si>
  <si>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</si>
  <si>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</si>
  <si>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</si>
  <si>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</si>
  <si>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</si>
  <si>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</si>
  <si>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</si>
  <si>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</si>
  <si>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</si>
  <si>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</si>
  <si>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</si>
  <si>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</si>
  <si>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</si>
  <si>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</si>
  <si>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</si>
  <si>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</si>
  <si>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</si>
  <si>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</si>
  <si>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</si>
  <si>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</si>
  <si>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</si>
  <si>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</si>
  <si>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</si>
  <si>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</si>
  <si>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</si>
  <si>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</si>
  <si>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</si>
  <si>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</si>
  <si>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</si>
  <si>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</si>
  <si>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</si>
  <si>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</si>
  <si>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</si>
  <si>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</si>
  <si>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</si>
  <si>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</si>
  <si>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</si>
  <si>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</si>
  <si>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</si>
  <si>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</si>
  <si>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</si>
  <si>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</si>
  <si>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</si>
  <si>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</si>
  <si>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</si>
  <si>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</si>
  <si>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</si>
  <si>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</si>
  <si>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</si>
  <si>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</si>
  <si>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</si>
  <si>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</si>
  <si>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</si>
  <si>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</si>
  <si>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</si>
  <si>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</si>
  <si>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</si>
  <si>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</si>
  <si>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</si>
  <si>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</si>
  <si>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</si>
  <si>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</si>
  <si>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</si>
  <si>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</si>
  <si>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</si>
  <si>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</si>
  <si>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</si>
  <si>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</si>
  <si>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</si>
  <si>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</si>
  <si>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</si>
  <si>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</si>
  <si>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</si>
  <si>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</si>
  <si>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</si>
  <si>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</si>
  <si>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</si>
  <si>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</si>
  <si>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</si>
  <si>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</si>
  <si>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</si>
  <si>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</si>
  <si>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</si>
  <si>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</si>
  <si>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</si>
  <si>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</si>
  <si>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</si>
  <si>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</si>
  <si>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</si>
  <si>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</si>
  <si>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</si>
  <si>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</si>
  <si>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</si>
  <si>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</si>
  <si>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</si>
  <si>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</si>
  <si>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</si>
  <si>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</si>
  <si>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</si>
  <si>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</si>
  <si>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</si>
  <si>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</si>
  <si>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</si>
  <si>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</si>
  <si>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</si>
  <si>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</si>
  <si>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</si>
  <si>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</si>
  <si>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</si>
  <si>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</si>
  <si>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</si>
  <si>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</si>
  <si>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</si>
  <si>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</si>
  <si>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</si>
  <si>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</si>
  <si>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</si>
  <si>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</si>
  <si>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</si>
  <si>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</si>
  <si>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</si>
  <si>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</si>
  <si>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</si>
  <si>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</si>
  <si>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</si>
  <si>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</si>
  <si>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</si>
  <si>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</si>
  <si>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</si>
  <si>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</si>
  <si>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</si>
  <si>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</si>
  <si>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</si>
  <si>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</si>
  <si>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</si>
  <si>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</si>
  <si>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</si>
  <si>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</si>
  <si>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</si>
  <si>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</si>
  <si>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</si>
  <si>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</si>
  <si>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</si>
  <si>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</si>
  <si>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</si>
  <si>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</si>
  <si>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</si>
  <si>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</si>
  <si>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</si>
  <si>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</si>
  <si>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</si>
  <si>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</si>
  <si>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</si>
  <si>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</si>
  <si>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</si>
  <si>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</si>
  <si>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</si>
  <si>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</si>
  <si>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</si>
  <si>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</si>
  <si>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</si>
  <si>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</si>
  <si>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</si>
  <si>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</si>
  <si>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</si>
  <si>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</si>
  <si>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</si>
  <si>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</si>
  <si>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</si>
  <si>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</si>
  <si>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</si>
  <si>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</si>
  <si>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</si>
  <si>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</si>
  <si>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</si>
  <si>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</si>
  <si>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</si>
  <si>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</si>
  <si>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</si>
  <si>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</si>
  <si>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</si>
  <si>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</si>
  <si>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</si>
  <si>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</si>
  <si>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</si>
  <si>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</si>
  <si>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</si>
  <si>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</si>
  <si>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</si>
  <si>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</si>
  <si>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</si>
  <si>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</si>
  <si>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</si>
  <si>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</si>
  <si>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</si>
  <si>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</si>
  <si>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</si>
  <si>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</si>
  <si>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</si>
  <si>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</si>
  <si>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</si>
  <si>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</si>
  <si>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</si>
  <si>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</si>
  <si>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</si>
  <si>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</si>
  <si>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</si>
  <si>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</si>
  <si>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</si>
  <si>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</si>
  <si>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</si>
  <si>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</si>
  <si>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</si>
  <si>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</si>
  <si>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</si>
  <si>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</si>
  <si>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</si>
  <si>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</si>
  <si>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</si>
  <si>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</si>
  <si>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</si>
  <si>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</si>
  <si>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</si>
  <si>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</si>
  <si>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</si>
  <si>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</si>
  <si>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</si>
  <si>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</si>
  <si>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</si>
  <si>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</si>
  <si>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</si>
  <si>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</si>
  <si>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</si>
  <si>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</si>
  <si>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</si>
  <si>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</si>
  <si>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</si>
  <si>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</si>
  <si>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</si>
  <si>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</si>
  <si>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</si>
  <si>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</si>
  <si>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</si>
  <si>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</si>
  <si>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</si>
  <si>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</si>
  <si>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</si>
  <si>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</si>
  <si>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</si>
  <si>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</si>
  <si>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</si>
  <si>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</si>
  <si>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</si>
  <si>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</si>
  <si>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</si>
  <si>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</si>
  <si>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</si>
  <si>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</si>
  <si>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</si>
  <si>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</si>
  <si>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</si>
  <si>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</si>
  <si>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</si>
  <si>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</si>
  <si>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</si>
  <si>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</si>
  <si>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</si>
  <si>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</si>
  <si>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</si>
  <si>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</si>
  <si>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</si>
  <si>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</si>
  <si>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</si>
  <si>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</si>
  <si>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</si>
  <si>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</si>
  <si>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</si>
  <si>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</si>
  <si>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</si>
  <si>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</si>
  <si>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</si>
  <si>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</si>
  <si>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</si>
  <si>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</si>
  <si>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</si>
  <si>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</si>
  <si>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</si>
  <si>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</si>
  <si>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</si>
  <si>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</si>
  <si>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</si>
  <si>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</si>
  <si>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</si>
  <si>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</si>
  <si>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</si>
  <si>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</si>
  <si>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</si>
  <si>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</si>
  <si>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</si>
  <si>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</si>
  <si>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</si>
  <si>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</si>
  <si>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</si>
  <si>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</si>
  <si>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</si>
  <si>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</si>
  <si>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</si>
  <si>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</si>
  <si>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</si>
  <si>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</si>
  <si>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</si>
  <si>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</si>
  <si>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</si>
  <si>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</si>
  <si>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</si>
  <si>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</si>
  <si>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</si>
  <si>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</si>
  <si>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</si>
  <si>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</si>
  <si>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</si>
  <si>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</si>
  <si>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</si>
  <si>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</si>
  <si>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</si>
  <si>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</si>
  <si>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</si>
  <si>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</si>
  <si>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</si>
  <si>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</si>
  <si>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</si>
  <si>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</si>
  <si>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</si>
  <si>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</si>
  <si>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</si>
  <si>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</si>
  <si>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</si>
  <si>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</si>
  <si>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</si>
  <si>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</si>
  <si>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</si>
  <si>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</si>
  <si>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</si>
  <si>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</si>
  <si>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</si>
  <si>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</si>
  <si>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</si>
  <si>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</si>
  <si>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</si>
  <si>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</si>
  <si>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</si>
  <si>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</si>
  <si>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</si>
  <si>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</si>
  <si>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</si>
  <si>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</si>
  <si>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</si>
  <si>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</si>
  <si>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</si>
  <si>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</si>
  <si>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</si>
  <si>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</si>
  <si>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</si>
  <si>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</si>
  <si>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</si>
  <si>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</si>
  <si>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</si>
  <si>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</si>
  <si>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</si>
  <si>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</si>
  <si>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</si>
  <si>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</si>
  <si>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</si>
  <si>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</si>
  <si>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</si>
  <si>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</si>
  <si>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</si>
  <si>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</si>
  <si>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</si>
  <si>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</si>
  <si>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</si>
  <si>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</si>
  <si>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</si>
  <si>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</si>
  <si>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</si>
  <si>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</si>
  <si>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</si>
  <si>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</si>
  <si>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</si>
  <si>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</si>
  <si>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</si>
  <si>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</si>
  <si>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</si>
  <si>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</si>
  <si>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</si>
  <si>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</si>
  <si>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</si>
  <si>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</si>
  <si>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</si>
  <si>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</si>
  <si>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</si>
  <si>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</si>
  <si>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</si>
  <si>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</si>
  <si>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</si>
  <si>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</si>
  <si>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</si>
  <si>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</si>
  <si>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</si>
  <si>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</si>
  <si>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</si>
  <si>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</si>
  <si>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</si>
  <si>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</si>
  <si>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</si>
  <si>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</si>
  <si>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</si>
  <si>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</si>
  <si>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</si>
  <si>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</si>
  <si>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</si>
  <si>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</si>
  <si>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</si>
  <si>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</si>
  <si>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</si>
  <si>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</si>
  <si>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</si>
  <si>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</si>
  <si>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</si>
  <si>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</si>
  <si>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</si>
  <si>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</si>
  <si>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</si>
  <si>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</si>
  <si>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</si>
  <si>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</si>
  <si>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</si>
  <si>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</si>
  <si>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</si>
  <si>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</si>
  <si>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</si>
  <si>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</si>
  <si>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</si>
  <si>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</si>
  <si>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</si>
  <si>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</si>
  <si>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</si>
  <si>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</si>
  <si>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</si>
  <si>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</si>
  <si>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</si>
  <si>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</si>
  <si>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</si>
  <si>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</si>
  <si>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</si>
  <si>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</si>
  <si>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</si>
  <si>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</si>
  <si>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</si>
  <si>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</si>
  <si>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</si>
  <si>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</si>
  <si>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</si>
  <si>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</si>
  <si>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</si>
  <si>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</si>
  <si>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</si>
  <si>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</si>
  <si>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</si>
  <si>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</si>
  <si>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</si>
  <si>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</si>
  <si>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</si>
  <si>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</si>
  <si>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</si>
  <si>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</si>
  <si>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</si>
  <si>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</si>
  <si>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</si>
  <si>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</si>
  <si>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</si>
  <si>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</si>
  <si>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</si>
  <si>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</si>
  <si>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</si>
  <si>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</si>
  <si>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</si>
  <si>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</si>
  <si>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</si>
  <si>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</si>
  <si>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</si>
  <si>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</si>
  <si>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</si>
  <si>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</si>
  <si>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</si>
  <si>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</si>
  <si>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</si>
  <si>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</si>
  <si>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</si>
  <si>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</si>
  <si>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</si>
  <si>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</si>
  <si>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</si>
  <si>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</si>
  <si>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</si>
  <si>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</si>
  <si>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</si>
  <si>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</si>
  <si>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</si>
  <si>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</si>
  <si>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</si>
  <si>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</si>
  <si>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</si>
  <si>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</si>
  <si>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</si>
  <si>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</si>
  <si>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</si>
  <si>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</si>
  <si>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</si>
  <si>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</si>
  <si>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</si>
  <si>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</si>
  <si>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</si>
  <si>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</si>
  <si>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</si>
  <si>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</si>
  <si>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</si>
  <si>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</si>
  <si>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</si>
  <si>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</si>
  <si>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</si>
  <si>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</si>
  <si>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</si>
  <si>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</si>
  <si>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</si>
  <si>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</si>
  <si>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</si>
  <si>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</si>
  <si>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</si>
  <si>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</si>
  <si>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</si>
  <si>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</si>
  <si>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</si>
  <si>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</si>
  <si>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</si>
  <si>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</si>
  <si>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</si>
  <si>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</si>
  <si>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</si>
  <si>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</si>
  <si>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</si>
  <si>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</si>
  <si>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</si>
  <si>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</si>
  <si>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</si>
  <si>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</si>
  <si>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</si>
  <si>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</si>
  <si>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</si>
  <si>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</si>
  <si>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</si>
  <si>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</si>
  <si>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</si>
  <si>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</si>
  <si>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</si>
  <si>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</si>
  <si>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</si>
  <si>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</si>
  <si>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</si>
  <si>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</si>
  <si>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</si>
  <si>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</si>
  <si>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</si>
  <si>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</si>
  <si>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</si>
  <si>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</si>
  <si>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</si>
  <si>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</si>
  <si>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</si>
  <si>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</si>
  <si>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</si>
  <si>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</si>
  <si>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</si>
  <si>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</si>
  <si>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</si>
  <si>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</si>
  <si>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</si>
  <si>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</si>
  <si>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</si>
  <si>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</si>
  <si>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</si>
  <si>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</si>
  <si>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</si>
  <si>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</si>
  <si>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</si>
  <si>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</si>
  <si>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</si>
  <si>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</si>
  <si>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</si>
  <si>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</si>
  <si>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</si>
  <si>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</si>
  <si>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</si>
  <si>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</si>
  <si>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</si>
  <si>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</si>
  <si>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</si>
  <si>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</si>
  <si>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</si>
  <si>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</si>
  <si>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</si>
  <si>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</si>
  <si>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</si>
  <si>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</si>
  <si>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</si>
  <si>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</si>
  <si>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</si>
  <si>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</si>
  <si>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</si>
  <si>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</si>
  <si>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</si>
  <si>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</si>
  <si>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</si>
  <si>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</si>
  <si>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</si>
  <si>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</si>
  <si>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</si>
  <si>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</si>
  <si>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</si>
  <si>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</si>
  <si>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</si>
  <si>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</si>
  <si>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</si>
  <si>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</si>
  <si>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</si>
  <si>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</si>
  <si>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</si>
  <si>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</si>
  <si>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</si>
  <si>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</si>
  <si>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</si>
  <si>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</si>
  <si>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</si>
  <si>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</si>
  <si>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</si>
  <si>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</si>
  <si>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</si>
  <si>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</si>
  <si>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</si>
  <si>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</si>
  <si>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</si>
  <si>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</si>
  <si>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</si>
  <si>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</si>
  <si>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</si>
  <si>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</si>
  <si>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</si>
  <si>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</si>
  <si>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</si>
  <si>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</si>
  <si>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</si>
  <si>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</si>
  <si>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</si>
  <si>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</si>
  <si>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</si>
  <si>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</si>
  <si>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</si>
  <si>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</si>
  <si>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</si>
  <si>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</si>
  <si>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</si>
  <si>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</si>
  <si>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</si>
  <si>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</si>
  <si>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</si>
  <si>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</si>
  <si>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</si>
  <si>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</si>
  <si>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</si>
  <si>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</si>
  <si>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</si>
  <si>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</si>
  <si>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</si>
  <si>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</si>
  <si>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</si>
  <si>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</si>
  <si>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</si>
  <si>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</si>
  <si>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</si>
  <si>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</si>
  <si>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</si>
  <si>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</si>
  <si>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</si>
  <si>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</si>
  <si>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</si>
  <si>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</si>
  <si>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</si>
  <si>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</si>
  <si>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</si>
  <si>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</si>
  <si>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</si>
  <si>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</si>
  <si>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</si>
  <si>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</si>
  <si>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</si>
  <si>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</si>
  <si>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</si>
  <si>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</si>
  <si>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</si>
  <si>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</si>
  <si>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</si>
  <si>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</si>
  <si>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</si>
  <si>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</si>
  <si>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</si>
  <si>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</si>
  <si>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</si>
  <si>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</si>
  <si>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</si>
  <si>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</si>
  <si>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</si>
  <si>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</si>
  <si>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</si>
  <si>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</si>
  <si>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</si>
  <si>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</si>
  <si>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</si>
  <si>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</si>
  <si>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</si>
  <si>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</si>
  <si>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</si>
  <si>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</si>
  <si>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</si>
  <si>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</si>
  <si>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</si>
  <si>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</si>
  <si>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</si>
  <si>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</si>
  <si>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</si>
  <si>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</si>
  <si>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</si>
  <si>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</si>
  <si>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</si>
  <si>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</si>
  <si>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</si>
  <si>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</si>
  <si>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</si>
  <si>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</si>
  <si>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</si>
  <si>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</si>
  <si>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</si>
  <si>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</si>
  <si>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</si>
  <si>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</si>
  <si>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</si>
  <si>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</si>
  <si>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</si>
  <si>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</si>
  <si>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</si>
  <si>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</si>
  <si>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</si>
  <si>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</si>
  <si>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</si>
  <si>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</si>
  <si>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</si>
  <si>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</si>
  <si>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</si>
  <si>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</si>
  <si>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</si>
  <si>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</si>
  <si>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</si>
  <si>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</si>
  <si>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</si>
  <si>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</si>
  <si>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</si>
  <si>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</si>
  <si>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</si>
  <si>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</si>
  <si>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</si>
  <si>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</si>
  <si>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</si>
  <si>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</si>
  <si>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</si>
  <si>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</si>
  <si>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</si>
  <si>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</si>
  <si>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</si>
  <si>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</si>
  <si>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</si>
  <si>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</si>
  <si>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</si>
  <si>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</si>
  <si>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</si>
  <si>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</si>
  <si>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</si>
  <si>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</si>
  <si>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</si>
  <si>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</si>
  <si>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</si>
  <si>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</si>
  <si>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</si>
  <si>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</si>
  <si>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</si>
  <si>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</si>
  <si>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</si>
  <si>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</si>
  <si>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</si>
  <si>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</si>
  <si>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</si>
  <si>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</si>
  <si>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</si>
  <si>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</si>
  <si>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</si>
  <si>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</si>
  <si>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</si>
  <si>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</si>
  <si>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</si>
  <si>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</si>
  <si>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</si>
  <si>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</si>
  <si>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</si>
  <si>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</si>
  <si>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</si>
  <si>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</si>
  <si>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</si>
  <si>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</si>
  <si>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</si>
  <si>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</si>
  <si>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</si>
  <si>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</si>
  <si>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</si>
  <si>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</si>
  <si>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</si>
  <si>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</si>
  <si>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</si>
  <si>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</si>
  <si>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</si>
  <si>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</si>
  <si>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</si>
  <si>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</si>
  <si>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</si>
  <si>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</si>
  <si>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</si>
  <si>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</si>
  <si>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</si>
  <si>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</si>
  <si>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</si>
  <si>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</si>
  <si>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</si>
  <si>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</si>
  <si>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</si>
  <si>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</si>
  <si>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</si>
  <si>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</si>
  <si>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</si>
  <si>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</si>
  <si>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</si>
  <si>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</si>
  <si>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</si>
  <si>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</si>
  <si>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</si>
  <si>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</si>
  <si>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</si>
  <si>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</si>
  <si>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</si>
  <si>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</si>
  <si>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</si>
  <si>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</si>
  <si>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</si>
  <si>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</si>
  <si>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</si>
  <si>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</si>
  <si>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</si>
  <si>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</si>
  <si>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</si>
  <si>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</si>
  <si>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</si>
  <si>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</si>
  <si>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</si>
  <si>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</si>
  <si>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</si>
  <si>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</si>
  <si>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</si>
  <si>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</si>
  <si>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</si>
  <si>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</si>
  <si>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</si>
  <si>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</si>
  <si>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</si>
  <si>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</si>
  <si>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</si>
  <si>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</si>
  <si>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</si>
  <si>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</si>
  <si>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</si>
  <si>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</si>
  <si>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</si>
  <si>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</si>
  <si>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</si>
  <si>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</si>
  <si>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</si>
  <si>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</si>
  <si>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</si>
  <si>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</si>
  <si>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</si>
  <si>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</si>
  <si>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</si>
  <si>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</si>
  <si>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</si>
  <si>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</si>
  <si>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</si>
  <si>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</si>
  <si>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</si>
  <si>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</si>
  <si>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</si>
  <si>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</si>
  <si>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</si>
  <si>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</si>
  <si>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</si>
  <si>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</si>
  <si>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</si>
  <si>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</si>
  <si>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</si>
  <si>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</si>
  <si>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</si>
  <si>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</si>
  <si>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</si>
  <si>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</si>
  <si>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</si>
  <si>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</si>
  <si>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</si>
  <si>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</si>
  <si>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</si>
  <si>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</si>
  <si>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</si>
  <si>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</si>
  <si>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</si>
  <si>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</si>
  <si>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</si>
  <si>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</si>
  <si>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</si>
  <si>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</si>
  <si>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</si>
  <si>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</si>
  <si>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</si>
  <si>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</si>
  <si>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</si>
  <si>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</si>
  <si>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</si>
  <si>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</si>
  <si>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</si>
  <si>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</si>
  <si>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</si>
  <si>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</si>
  <si>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</si>
  <si>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</si>
  <si>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</si>
  <si>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</si>
  <si>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</si>
  <si>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</si>
  <si>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</si>
  <si>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</si>
  <si>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</si>
  <si>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</si>
  <si>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</si>
  <si>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</si>
  <si>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</si>
  <si>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</si>
  <si>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</si>
  <si>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</si>
  <si>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</si>
  <si>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</si>
  <si>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</si>
  <si>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</si>
  <si>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</si>
  <si>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</si>
  <si>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</si>
  <si>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</si>
  <si>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</si>
  <si>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</si>
  <si>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</si>
  <si>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</si>
  <si>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</si>
  <si>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</si>
  <si>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</si>
  <si>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</si>
  <si>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</si>
  <si>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</si>
  <si>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</si>
  <si>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</si>
  <si>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</si>
  <si>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</si>
  <si>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</si>
  <si>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</si>
  <si>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</si>
  <si>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</si>
  <si>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</si>
  <si>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</si>
  <si>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</si>
  <si>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</si>
  <si>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</si>
  <si>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</si>
  <si>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</si>
  <si>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</si>
  <si>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</si>
  <si>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</si>
  <si>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</si>
  <si>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</si>
  <si>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</si>
  <si>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</si>
  <si>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</si>
  <si>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</si>
  <si>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</si>
  <si>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</si>
  <si>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</si>
  <si>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</si>
  <si>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</si>
  <si>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</si>
  <si>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</si>
  <si>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</si>
  <si>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</si>
  <si>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</si>
  <si>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</si>
  <si>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</si>
  <si>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</si>
  <si>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</si>
  <si>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</si>
  <si>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</si>
  <si>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</si>
  <si>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</si>
  <si>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</si>
  <si>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</si>
  <si>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</si>
  <si>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</si>
  <si>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</si>
  <si>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</si>
  <si>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</si>
  <si>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</si>
  <si>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</si>
  <si>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</si>
  <si>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</si>
  <si>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</si>
  <si>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</si>
  <si>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</si>
  <si>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</si>
  <si>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</si>
  <si>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</si>
  <si>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</si>
  <si>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</si>
  <si>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</si>
  <si>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</si>
  <si>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</si>
  <si>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</si>
  <si>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</si>
  <si>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</si>
  <si>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</si>
  <si>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</si>
  <si>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</si>
  <si>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</si>
  <si>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</si>
  <si>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</si>
  <si>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</si>
  <si>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</si>
  <si>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</si>
  <si>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</si>
  <si>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</si>
  <si>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</si>
  <si>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</si>
  <si>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</si>
  <si>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</si>
  <si>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</si>
  <si>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</si>
  <si>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</si>
  <si>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</si>
  <si>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</si>
  <si>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</si>
  <si>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</si>
  <si>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</si>
  <si>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</si>
  <si>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</si>
  <si>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</si>
  <si>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</si>
  <si>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</si>
  <si>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</si>
  <si>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</si>
  <si>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</si>
  <si>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</si>
  <si>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</si>
  <si>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</si>
  <si>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</si>
  <si>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</si>
  <si>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</si>
  <si>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</si>
  <si>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</si>
  <si>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</si>
  <si>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</si>
  <si>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</si>
  <si>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</si>
  <si>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</si>
  <si>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</si>
  <si>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</si>
  <si>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</si>
  <si>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</si>
  <si>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</si>
  <si>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</si>
  <si>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</si>
  <si>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</si>
  <si>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</si>
  <si>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</si>
  <si>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</si>
  <si>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</si>
  <si>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</si>
  <si>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</si>
  <si>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</si>
  <si>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</si>
  <si>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</si>
  <si>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</si>
  <si>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</si>
  <si>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</si>
  <si>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</si>
  <si>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</si>
  <si>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</si>
  <si>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</si>
  <si>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</si>
  <si>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</si>
  <si>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</si>
  <si>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</si>
  <si>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</si>
  <si>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</si>
  <si>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</si>
  <si>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</si>
  <si>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</si>
  <si>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</si>
  <si>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</si>
  <si>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</si>
  <si>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</si>
  <si>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</si>
  <si>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</si>
  <si>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</si>
  <si>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</si>
  <si>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</si>
  <si>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</si>
  <si>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</si>
  <si>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</si>
  <si>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</si>
  <si>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</si>
  <si>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</si>
  <si>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</si>
  <si>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</si>
  <si>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</si>
  <si>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</si>
  <si>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</si>
  <si>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</si>
  <si>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</si>
  <si>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</si>
  <si>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</si>
  <si>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</si>
  <si>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</si>
  <si>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</si>
  <si>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</si>
  <si>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</si>
  <si>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</si>
  <si>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</si>
  <si>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</si>
  <si>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</si>
  <si>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</si>
  <si>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</si>
  <si>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</si>
  <si>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</si>
  <si>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</si>
  <si>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</si>
  <si>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</si>
  <si>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</si>
  <si>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</si>
  <si>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</si>
  <si>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</si>
  <si>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</si>
  <si>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</si>
  <si>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</si>
  <si>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</si>
  <si>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</si>
  <si>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</si>
  <si>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</si>
  <si>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</si>
  <si>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</si>
  <si>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</si>
  <si>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</si>
  <si>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</si>
  <si>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</si>
  <si>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</si>
  <si>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</si>
  <si>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</si>
  <si>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</si>
  <si>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</si>
  <si>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</si>
  <si>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</si>
  <si>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</si>
  <si>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</si>
  <si>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</si>
  <si>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</si>
  <si>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</si>
  <si>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</si>
  <si>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</si>
  <si>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</si>
  <si>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</si>
  <si>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</si>
  <si>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</si>
  <si>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</si>
  <si>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</si>
  <si>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</si>
  <si>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</si>
  <si>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</si>
  <si>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</si>
  <si>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</si>
  <si>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</si>
  <si>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</si>
  <si>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</si>
  <si>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</si>
  <si>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</si>
  <si>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</si>
  <si>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</si>
  <si>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</si>
  <si>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</si>
  <si>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</si>
  <si>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</si>
  <si>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</si>
  <si>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</si>
  <si>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</si>
  <si>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</si>
  <si>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</si>
  <si>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</si>
  <si>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</si>
  <si>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</si>
  <si>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</si>
  <si>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</si>
  <si>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</si>
  <si>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</si>
  <si>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</si>
  <si>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</si>
  <si>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</si>
  <si>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</si>
  <si>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</si>
  <si>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</si>
  <si>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</si>
  <si>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</si>
  <si>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</si>
  <si>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</si>
  <si>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</si>
  <si>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</si>
  <si>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</si>
  <si>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</si>
  <si>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</si>
  <si>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</si>
  <si>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</si>
  <si>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</si>
  <si>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</si>
  <si>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</si>
  <si>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</si>
  <si>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</si>
  <si>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</si>
  <si>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</si>
  <si>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</si>
  <si>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</si>
  <si>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</si>
  <si>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</si>
  <si>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</si>
  <si>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</si>
  <si>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</si>
  <si>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</si>
  <si>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</si>
  <si>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</si>
  <si>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</si>
  <si>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</si>
  <si>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</si>
  <si>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</si>
  <si>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</si>
  <si>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</si>
  <si>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</si>
  <si>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</si>
  <si>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</si>
  <si>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</si>
  <si>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</si>
  <si>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</si>
  <si>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</si>
  <si>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</si>
  <si>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</si>
  <si>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</si>
  <si>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</si>
  <si>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</si>
  <si>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</si>
  <si>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</si>
  <si>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</si>
  <si>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</si>
  <si>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</si>
  <si>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</si>
  <si>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</si>
  <si>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</si>
  <si>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</si>
  <si>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</si>
  <si>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</si>
  <si>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</si>
  <si>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</si>
  <si>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</si>
  <si>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</si>
  <si>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</si>
  <si>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</si>
  <si>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</si>
  <si>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</si>
  <si>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</si>
  <si>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</si>
  <si>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</si>
  <si>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</si>
  <si>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</si>
  <si>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</si>
  <si>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</si>
  <si>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</si>
  <si>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</si>
  <si>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</si>
  <si>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</si>
  <si>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</si>
  <si>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</si>
  <si>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</si>
  <si>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</si>
  <si>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</si>
  <si>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</si>
  <si>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</si>
  <si>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</si>
  <si>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</si>
  <si>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</si>
  <si>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</si>
  <si>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</si>
  <si>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</si>
  <si>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</si>
  <si>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</si>
  <si>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</si>
  <si>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</si>
  <si>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</si>
  <si>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</si>
  <si>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</si>
  <si>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</si>
  <si>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</si>
  <si>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</si>
  <si>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</si>
  <si>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</si>
  <si>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</si>
  <si>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</si>
  <si>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</si>
  <si>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</si>
  <si>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</si>
  <si>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</si>
  <si>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</si>
  <si>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</si>
  <si>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</si>
  <si>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</si>
  <si>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</si>
  <si>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</si>
  <si>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</si>
  <si>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</si>
  <si>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</si>
  <si>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</si>
  <si>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</si>
  <si>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</si>
  <si>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</si>
  <si>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</si>
  <si>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</si>
  <si>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</si>
  <si>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</si>
  <si>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</si>
  <si>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</si>
  <si>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</si>
  <si>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</si>
  <si>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</si>
  <si>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</si>
  <si>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</si>
  <si>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</si>
  <si>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</si>
  <si>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</si>
  <si>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</si>
  <si>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</si>
  <si>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</si>
  <si>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</si>
  <si>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</si>
  <si>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</si>
  <si>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</si>
  <si>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</si>
  <si>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</si>
  <si>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</si>
  <si>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</si>
  <si>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</si>
  <si>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</si>
  <si>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</si>
  <si>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</si>
  <si>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</si>
  <si>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</si>
  <si>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</si>
  <si>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</si>
  <si>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</si>
  <si>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</si>
  <si>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</si>
  <si>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</si>
  <si>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</si>
  <si>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</si>
  <si>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</si>
  <si>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</si>
  <si>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</si>
  <si>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</si>
  <si>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</si>
  <si>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</si>
  <si>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</si>
  <si>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</si>
  <si>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</si>
  <si>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</si>
  <si>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</si>
  <si>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</si>
  <si>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</si>
  <si>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</si>
  <si>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</si>
  <si>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</si>
  <si>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</si>
  <si>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</si>
  <si>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</si>
  <si>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</si>
  <si>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</si>
  <si>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</si>
  <si>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</si>
  <si>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</si>
  <si>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</si>
  <si>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</si>
  <si>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</si>
  <si>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</si>
  <si>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</si>
  <si>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</si>
  <si>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</si>
  <si>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</si>
  <si>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</si>
  <si>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</si>
  <si>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</si>
  <si>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</si>
  <si>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</si>
  <si>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</si>
  <si>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</si>
  <si>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</si>
  <si>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</si>
  <si>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</si>
  <si>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</si>
  <si>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</si>
  <si>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</si>
  <si>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</si>
  <si>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</si>
  <si>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</si>
  <si>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</si>
  <si>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</si>
  <si>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</si>
  <si>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</si>
  <si>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</si>
  <si>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</si>
  <si>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</si>
  <si>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</si>
  <si>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</si>
  <si>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</si>
  <si>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</si>
  <si>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</si>
  <si>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</si>
  <si>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</si>
  <si>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</si>
  <si>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</si>
  <si>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</si>
  <si>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</si>
  <si>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</si>
  <si>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</si>
  <si>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</si>
  <si>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</si>
  <si>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</si>
  <si>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</si>
  <si>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</si>
  <si>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</si>
  <si>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</si>
  <si>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</si>
  <si>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</si>
  <si>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</si>
  <si>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</si>
  <si>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</si>
  <si>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</si>
  <si>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</si>
  <si>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</si>
  <si>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</si>
  <si>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</si>
  <si>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</si>
  <si>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</si>
  <si>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</si>
  <si>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</si>
  <si>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</si>
  <si>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</si>
  <si>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</si>
  <si>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</si>
  <si>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</si>
  <si>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</si>
  <si>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</si>
  <si>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</si>
  <si>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</si>
  <si>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</si>
  <si>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</si>
  <si>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</si>
  <si>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</si>
  <si>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</si>
  <si>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</si>
  <si>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</si>
  <si>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</si>
  <si>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</si>
  <si>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</si>
  <si>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</si>
  <si>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</si>
  <si>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</si>
  <si>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</si>
  <si>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</si>
  <si>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</si>
  <si>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</si>
  <si>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</si>
  <si>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</si>
  <si>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</si>
  <si>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</si>
  <si>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</si>
  <si>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</si>
  <si>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</si>
  <si>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</si>
  <si>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</si>
  <si>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</si>
  <si>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</si>
  <si>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</si>
  <si>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</si>
  <si>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</si>
  <si>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</si>
  <si>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</si>
  <si>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</si>
  <si>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</si>
  <si>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</si>
  <si>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</si>
  <si>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</si>
  <si>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</si>
  <si>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</si>
  <si>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</si>
  <si>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</si>
  <si>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</si>
  <si>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</si>
  <si>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</si>
  <si>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</si>
  <si>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</si>
  <si>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</si>
  <si>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</si>
  <si>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</si>
  <si>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</si>
  <si>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</si>
  <si>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</si>
  <si>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</si>
  <si>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</si>
  <si>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</si>
  <si>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</si>
  <si>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</si>
  <si>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</si>
  <si>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</si>
  <si>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</si>
  <si>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</si>
  <si>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</si>
  <si>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</si>
  <si>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</si>
  <si>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</si>
  <si>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</si>
  <si>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</si>
  <si>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</si>
  <si>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</si>
  <si>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</si>
  <si>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</si>
  <si>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</si>
  <si>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</si>
  <si>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</si>
  <si>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</si>
  <si>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</si>
  <si>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</si>
  <si>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</si>
  <si>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</si>
  <si>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</si>
  <si>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</si>
  <si>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</si>
  <si>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</si>
  <si>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</si>
  <si>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</si>
  <si>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</si>
  <si>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</si>
  <si>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</si>
  <si>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</si>
  <si>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</si>
  <si>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</si>
  <si>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</si>
  <si>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</si>
  <si>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</si>
  <si>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</si>
  <si>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</si>
  <si>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</si>
  <si>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</si>
  <si>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</si>
  <si>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</si>
  <si>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</si>
  <si>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</si>
  <si>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</si>
  <si>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</si>
  <si>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</si>
  <si>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</si>
  <si>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</si>
  <si>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</si>
  <si>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</si>
  <si>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</si>
  <si>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</si>
  <si>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</si>
  <si>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</si>
  <si>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</si>
  <si>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</si>
  <si>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</si>
  <si>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</si>
  <si>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</si>
  <si>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</si>
  <si>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</si>
  <si>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</si>
  <si>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</si>
  <si>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</si>
  <si>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</si>
  <si>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</si>
  <si>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</si>
  <si>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</si>
  <si>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</si>
  <si>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</si>
  <si>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</si>
  <si>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</si>
  <si>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</si>
  <si>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</si>
  <si>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</si>
  <si>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</si>
  <si>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</si>
  <si>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</si>
  <si>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</si>
  <si>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</si>
  <si>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</si>
  <si>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</si>
  <si>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</si>
  <si>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</si>
  <si>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</si>
  <si>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</si>
  <si>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</si>
  <si>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</si>
  <si>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</si>
  <si>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</si>
  <si>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</si>
  <si>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</si>
  <si>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</si>
  <si>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</si>
  <si>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</si>
  <si>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</si>
  <si>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</si>
  <si>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</si>
  <si>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</si>
  <si>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</si>
  <si>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</si>
  <si>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</si>
  <si>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</si>
  <si>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</si>
  <si>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</si>
  <si>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</si>
  <si>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</si>
  <si>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</si>
  <si>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</si>
  <si>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</si>
  <si>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</si>
  <si>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</si>
  <si>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</si>
  <si>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</si>
  <si>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</si>
  <si>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</si>
  <si>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</si>
  <si>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</si>
  <si>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</si>
  <si>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</si>
  <si>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</si>
  <si>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</si>
  <si>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</si>
  <si>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</si>
  <si>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</si>
  <si>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</si>
  <si>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</si>
  <si>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</si>
  <si>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</si>
  <si>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</si>
  <si>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</si>
  <si>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</si>
  <si>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</si>
  <si>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</si>
  <si>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</si>
  <si>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</si>
  <si>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</si>
  <si>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</si>
  <si>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</si>
  <si>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</si>
  <si>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</si>
  <si>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</si>
  <si>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</si>
  <si>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</si>
  <si>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</si>
  <si>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</si>
  <si>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</si>
  <si>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</si>
  <si>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</si>
  <si>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</si>
  <si>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</si>
  <si>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</si>
  <si>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</si>
  <si>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</si>
  <si>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</si>
  <si>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</si>
  <si>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</si>
  <si>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</si>
  <si>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</si>
  <si>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</si>
  <si>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</si>
  <si>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</si>
  <si>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</si>
  <si>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</si>
  <si>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</si>
  <si>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</si>
  <si>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</si>
  <si>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</si>
  <si>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</si>
  <si>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</si>
  <si>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</si>
  <si>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</si>
  <si>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</si>
  <si>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</si>
  <si>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</si>
  <si>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</si>
  <si>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</si>
  <si>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</si>
  <si>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</si>
  <si>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</si>
  <si>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</si>
  <si>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</si>
  <si>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</si>
  <si>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</si>
  <si>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</si>
  <si>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</si>
  <si>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</si>
  <si>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</si>
  <si>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</si>
  <si>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</si>
  <si>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</si>
  <si>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</si>
  <si>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</si>
  <si>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</si>
  <si>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</si>
  <si>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</si>
  <si>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</si>
  <si>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</si>
  <si>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</si>
  <si>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</si>
  <si>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</si>
  <si>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</si>
  <si>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</si>
  <si>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</si>
  <si>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</si>
  <si>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</si>
  <si>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</si>
  <si>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</si>
  <si>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</si>
  <si>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</si>
  <si>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</si>
  <si>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</si>
  <si>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</si>
  <si>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</si>
  <si>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</si>
  <si>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</si>
  <si>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</si>
  <si>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</si>
  <si>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</si>
  <si>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</si>
  <si>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</si>
  <si>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</si>
  <si>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</si>
  <si>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</si>
  <si>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</si>
  <si>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</si>
  <si>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</si>
  <si>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</si>
  <si>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</si>
  <si>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</si>
  <si>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</si>
  <si>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</si>
  <si>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</si>
  <si>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</si>
  <si>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</si>
  <si>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</si>
  <si>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</si>
  <si>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</si>
  <si>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</si>
  <si>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</si>
  <si>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</si>
  <si>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</si>
  <si>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</si>
  <si>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</si>
  <si>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</si>
  <si>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</si>
  <si>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</si>
  <si>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</si>
  <si>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</si>
  <si>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</si>
  <si>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</si>
  <si>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</si>
  <si>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</si>
  <si>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</si>
  <si>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</si>
  <si>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</si>
  <si>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</si>
  <si>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</si>
  <si>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</si>
  <si>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</si>
  <si>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</si>
  <si>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</si>
  <si>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</si>
  <si>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</si>
  <si>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</si>
  <si>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</si>
  <si>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</si>
  <si>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</si>
  <si>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</si>
  <si>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</si>
  <si>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</si>
  <si>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</si>
  <si>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</si>
  <si>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</si>
  <si>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</si>
  <si>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</si>
  <si>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</si>
  <si>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</si>
  <si>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</si>
  <si>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</si>
  <si>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</si>
  <si>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</si>
  <si>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</si>
  <si>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</si>
  <si>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</si>
  <si>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</si>
  <si>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</si>
  <si>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</si>
  <si>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</si>
  <si>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</si>
  <si>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</si>
  <si>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</si>
  <si>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</si>
  <si>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</si>
  <si>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</si>
  <si>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</si>
  <si>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</si>
  <si>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</si>
  <si>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</si>
  <si>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</si>
  <si>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</si>
  <si>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</si>
  <si>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</si>
  <si>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</si>
  <si>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</si>
  <si>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</si>
  <si>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</si>
  <si>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</si>
  <si>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</si>
  <si>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</si>
  <si>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</si>
  <si>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</si>
  <si>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</si>
  <si>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</si>
  <si>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</si>
  <si>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</si>
  <si>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</si>
  <si>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</si>
  <si>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</si>
  <si>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</si>
  <si>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</si>
  <si>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</si>
  <si>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</si>
  <si>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</si>
  <si>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</si>
  <si>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</si>
  <si>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</si>
  <si>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</si>
  <si>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</si>
  <si>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</si>
  <si>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</si>
  <si>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</si>
  <si>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</si>
  <si>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</si>
  <si>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</si>
  <si>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</si>
  <si>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</si>
  <si>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</si>
  <si>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</si>
  <si>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</si>
  <si>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</si>
  <si>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</si>
  <si>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</si>
  <si>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</si>
  <si>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</si>
  <si>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</si>
  <si>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</si>
  <si>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</si>
  <si>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</si>
  <si>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</si>
  <si>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</si>
  <si>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</si>
  <si>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</si>
  <si>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</si>
  <si>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</si>
  <si>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</si>
  <si>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</si>
  <si>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</si>
  <si>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</si>
  <si>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</si>
  <si>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</si>
  <si>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</si>
  <si>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</si>
  <si>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</si>
  <si>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</si>
  <si>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</si>
  <si>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</si>
  <si>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</si>
  <si>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</si>
  <si>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</si>
  <si>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</si>
  <si>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</si>
  <si>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</si>
  <si>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</si>
  <si>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</si>
  <si>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</si>
  <si>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</si>
  <si>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</si>
  <si>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</si>
  <si>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</si>
  <si>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</si>
  <si>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</si>
  <si>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</si>
  <si>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</si>
  <si>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</si>
  <si>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</si>
  <si>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</si>
  <si>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</si>
  <si>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</si>
  <si>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</si>
  <si>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</si>
  <si>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</si>
  <si>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</si>
  <si>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</si>
  <si>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</si>
  <si>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</si>
  <si>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</si>
  <si>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</si>
  <si>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</si>
  <si>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</si>
  <si>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</si>
  <si>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</si>
  <si>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</si>
  <si>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</si>
  <si>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</si>
  <si>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</si>
  <si>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</si>
  <si>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</si>
  <si>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</si>
  <si>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</si>
  <si>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</si>
  <si>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</si>
  <si>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</si>
  <si>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</si>
  <si>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</si>
  <si>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</si>
  <si>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</si>
  <si>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</si>
  <si>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</si>
  <si>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</si>
  <si>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</si>
  <si>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</si>
  <si>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</si>
  <si>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</si>
  <si>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</si>
  <si>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</si>
  <si>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</si>
  <si>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</si>
  <si>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</si>
  <si>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</si>
  <si>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</si>
  <si>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</si>
  <si>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</si>
  <si>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</si>
  <si>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</si>
  <si>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</si>
  <si>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</si>
  <si>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</si>
  <si>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</si>
  <si>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</si>
  <si>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</si>
  <si>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</si>
  <si>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</si>
  <si>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</si>
  <si>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</si>
  <si>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</si>
  <si>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</si>
  <si>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</si>
  <si>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</si>
  <si>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</si>
  <si>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</si>
  <si>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</si>
  <si>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</si>
  <si>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</si>
  <si>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</si>
  <si>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</si>
  <si>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</si>
  <si>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</si>
  <si>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</si>
  <si>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</si>
  <si>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</si>
  <si>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</si>
  <si>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</si>
  <si>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</si>
  <si>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</si>
  <si>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</si>
  <si>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</si>
  <si>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</si>
  <si>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</si>
  <si>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</si>
  <si>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</si>
  <si>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</si>
  <si>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</si>
  <si>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</si>
  <si>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</si>
  <si>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</si>
  <si>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</si>
  <si>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</si>
  <si>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</si>
  <si>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</si>
  <si>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</si>
  <si>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</si>
  <si>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</si>
  <si>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</si>
  <si>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</si>
  <si>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</si>
  <si>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</si>
  <si>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</si>
  <si>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</si>
  <si>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</si>
  <si>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</si>
  <si>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</si>
  <si>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</si>
  <si>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</si>
  <si>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</si>
  <si>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</si>
  <si>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</si>
  <si>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</si>
  <si>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</si>
  <si>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</si>
  <si>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</si>
  <si>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</si>
  <si>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</si>
  <si>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</si>
  <si>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</si>
  <si>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</si>
  <si>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</si>
  <si>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</si>
  <si>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</si>
  <si>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</si>
  <si>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</si>
  <si>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</si>
  <si>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</si>
  <si>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</si>
  <si>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</si>
  <si>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</si>
  <si>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</si>
  <si>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</si>
  <si>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</si>
  <si>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</si>
  <si>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</si>
  <si>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</si>
  <si>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</si>
  <si>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</si>
  <si>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</si>
  <si>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</si>
  <si>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</si>
  <si>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</si>
  <si>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</si>
  <si>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</si>
  <si>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</si>
  <si>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</si>
  <si>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</si>
  <si>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</si>
  <si>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</si>
  <si>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</si>
  <si>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</si>
  <si>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</si>
  <si>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</si>
  <si>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</si>
  <si>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</si>
  <si>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</si>
  <si>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</si>
  <si>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</si>
  <si>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</si>
  <si>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</si>
  <si>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</si>
  <si>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</si>
  <si>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</si>
  <si>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</si>
  <si>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</si>
  <si>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</si>
  <si>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</si>
  <si>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</si>
  <si>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</si>
  <si>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</si>
  <si>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</si>
  <si>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</si>
  <si>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</si>
  <si>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</si>
  <si>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</si>
  <si>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</si>
  <si>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</si>
  <si>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</si>
  <si>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</si>
  <si>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</si>
  <si>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</si>
  <si>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</si>
  <si>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</si>
  <si>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</si>
  <si>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</si>
  <si>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</si>
  <si>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</si>
  <si>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</si>
  <si>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</si>
  <si>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</si>
  <si>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</si>
  <si>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</si>
  <si>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</si>
  <si>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</si>
  <si>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</si>
  <si>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</si>
  <si>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</si>
  <si>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</si>
  <si>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</si>
  <si>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</si>
  <si>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</si>
  <si>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</si>
  <si>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</si>
  <si>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</si>
  <si>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</si>
  <si>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</si>
  <si>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</si>
  <si>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</si>
  <si>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</si>
  <si>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</si>
  <si>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</si>
  <si>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</si>
  <si>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</si>
  <si>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</si>
  <si>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</si>
  <si>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</si>
  <si>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</si>
  <si>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</si>
  <si>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</si>
  <si>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</si>
  <si>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</si>
  <si>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</si>
  <si>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</si>
  <si>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</si>
  <si>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</si>
  <si>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</si>
  <si>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</si>
  <si>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</si>
  <si>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</si>
  <si>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</si>
  <si>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</si>
  <si>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</si>
  <si>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</si>
  <si>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</si>
  <si>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</si>
  <si>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</si>
  <si>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</si>
  <si>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</si>
  <si>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</si>
  <si>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</si>
  <si>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</si>
  <si>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</si>
  <si>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</si>
  <si>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</si>
  <si>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</si>
  <si>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</si>
  <si>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</si>
  <si>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</si>
  <si>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</si>
  <si>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</si>
  <si>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</si>
  <si>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</si>
  <si>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</si>
  <si>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</si>
  <si>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</si>
  <si>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</si>
  <si>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</si>
  <si>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</si>
  <si>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</si>
  <si>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</si>
  <si>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</si>
  <si>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</si>
  <si>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</si>
  <si>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</si>
  <si>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</si>
  <si>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</si>
  <si>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</si>
  <si>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</si>
  <si>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</si>
  <si>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</si>
  <si>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</si>
  <si>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</si>
  <si>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</si>
  <si>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</si>
  <si>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</si>
  <si>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</si>
  <si>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</si>
  <si>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</si>
  <si>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</si>
  <si>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</si>
  <si>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</si>
  <si>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</si>
  <si>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</si>
  <si>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</si>
  <si>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</si>
  <si>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</si>
  <si>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</si>
  <si>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</si>
  <si>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</si>
  <si>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</si>
  <si>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</si>
  <si>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</si>
  <si>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</si>
  <si>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</si>
  <si>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</si>
  <si>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</si>
  <si>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</si>
  <si>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</si>
  <si>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</si>
  <si>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</si>
  <si>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</si>
  <si>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</si>
  <si>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</si>
  <si>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</si>
  <si>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</si>
  <si>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</si>
  <si>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</si>
  <si>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</si>
  <si>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</si>
  <si>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</si>
  <si>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</si>
  <si>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</si>
  <si>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</si>
  <si>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</si>
  <si>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</si>
  <si>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</si>
  <si>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</si>
  <si>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</si>
  <si>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</si>
  <si>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</si>
  <si>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</si>
  <si>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</si>
  <si>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</si>
  <si>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</si>
  <si>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</si>
  <si>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</si>
  <si>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</si>
  <si>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</si>
  <si>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</si>
  <si>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</si>
  <si>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</si>
  <si>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</si>
  <si>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</si>
  <si>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</si>
  <si>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</si>
  <si>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</si>
  <si>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</si>
  <si>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</si>
  <si>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</si>
  <si>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</si>
  <si>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</si>
  <si>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</si>
  <si>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</si>
  <si>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</si>
  <si>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</si>
  <si>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</si>
  <si>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</si>
  <si>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</si>
  <si>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</si>
  <si>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</si>
  <si>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</si>
  <si>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</si>
  <si>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</si>
  <si>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</si>
  <si>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</si>
  <si>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</si>
  <si>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</si>
  <si>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</si>
  <si>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</si>
  <si>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</si>
  <si>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</si>
  <si>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</si>
  <si>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</si>
  <si>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</si>
  <si>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</si>
  <si>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</si>
  <si>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</si>
  <si>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</si>
  <si>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</si>
  <si>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</si>
  <si>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</si>
  <si>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</si>
  <si>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</si>
  <si>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</si>
  <si>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</si>
  <si>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</si>
  <si>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</si>
  <si>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</si>
  <si>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</si>
  <si>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</si>
  <si>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</si>
  <si>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</si>
  <si>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</si>
  <si>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</si>
  <si>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</si>
  <si>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</si>
  <si>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</si>
  <si>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</si>
  <si>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</si>
  <si>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</si>
  <si>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</si>
  <si>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</si>
  <si>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</si>
  <si>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</si>
  <si>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</si>
  <si>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</si>
  <si>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</si>
  <si>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</si>
  <si>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</si>
  <si>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</si>
  <si>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</si>
  <si>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</si>
  <si>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</si>
  <si>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</si>
  <si>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</si>
  <si>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</si>
  <si>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</si>
  <si>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</si>
  <si>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</si>
  <si>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</si>
  <si>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</si>
  <si>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</si>
  <si>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</si>
  <si>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</si>
  <si>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</si>
  <si>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</si>
  <si>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</si>
  <si>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</si>
  <si>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</si>
  <si>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</si>
  <si>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</si>
  <si>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</si>
  <si>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</si>
  <si>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</si>
  <si>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</si>
  <si>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</si>
  <si>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</si>
  <si>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</si>
  <si>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</si>
  <si>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</si>
  <si>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</si>
  <si>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</si>
  <si>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</si>
  <si>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</si>
  <si>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</si>
  <si>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</si>
  <si>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</si>
  <si>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</si>
  <si>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</si>
  <si>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</si>
  <si>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</si>
  <si>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</si>
  <si>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</si>
  <si>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</si>
  <si>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</si>
  <si>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</si>
  <si>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</si>
  <si>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</si>
  <si>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</si>
  <si>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</si>
  <si>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</si>
  <si>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</si>
  <si>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</si>
  <si>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</si>
  <si>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</si>
  <si>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</si>
  <si>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</si>
  <si>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</si>
  <si>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</si>
  <si>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</si>
  <si>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</si>
  <si>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</si>
  <si>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</si>
  <si>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</si>
  <si>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</si>
  <si>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</si>
  <si>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</si>
  <si>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</si>
  <si>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</si>
  <si>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</si>
  <si>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</si>
  <si>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</si>
  <si>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</si>
  <si>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</si>
  <si>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</si>
  <si>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</si>
  <si>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</si>
  <si>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</si>
  <si>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</si>
  <si>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</si>
  <si>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</si>
  <si>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</si>
  <si>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</si>
  <si>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</si>
  <si>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</si>
  <si>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</si>
  <si>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</si>
  <si>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</si>
  <si>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</si>
  <si>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</si>
  <si>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</si>
  <si>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</si>
  <si>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</si>
  <si>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</si>
  <si>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</si>
  <si>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</si>
  <si>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</si>
  <si>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</si>
  <si>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</si>
  <si>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</si>
  <si>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</si>
  <si>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</si>
  <si>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</si>
  <si>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</si>
  <si>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</si>
  <si>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</si>
  <si>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</si>
  <si>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</si>
  <si>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</si>
  <si>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</si>
  <si>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</si>
  <si>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</si>
  <si>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</si>
  <si>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</si>
  <si>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</si>
  <si>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</si>
  <si>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</si>
  <si>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</si>
  <si>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</si>
  <si>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</si>
  <si>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</si>
  <si>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</si>
  <si>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</si>
  <si>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</si>
  <si>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</si>
  <si>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</si>
  <si>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</si>
  <si>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</si>
  <si>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</si>
  <si>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</si>
  <si>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</si>
  <si>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</si>
  <si>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</si>
  <si>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</si>
  <si>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</si>
  <si>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</si>
  <si>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</si>
  <si>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</si>
  <si>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</si>
  <si>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</si>
  <si>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</si>
  <si>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</si>
  <si>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</si>
  <si>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</si>
  <si>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</si>
  <si>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</si>
  <si>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</si>
  <si>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</si>
  <si>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</si>
  <si>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</si>
  <si>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</si>
  <si>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</si>
  <si>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</si>
  <si>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</si>
  <si>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</si>
  <si>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</si>
  <si>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</si>
  <si>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</si>
  <si>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</si>
  <si>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</si>
  <si>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</si>
  <si>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</si>
  <si>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</si>
  <si>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</si>
  <si>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</si>
  <si>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</si>
  <si>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</si>
  <si>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</si>
  <si>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</si>
  <si>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</si>
  <si>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</si>
  <si>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</si>
  <si>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</si>
  <si>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</si>
  <si>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</si>
  <si>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</si>
  <si>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</si>
  <si>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</si>
  <si>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</si>
  <si>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</si>
  <si>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</si>
  <si>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</si>
  <si>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</si>
  <si>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</si>
  <si>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</si>
  <si>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</si>
  <si>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</si>
  <si>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</si>
  <si>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</si>
  <si>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</si>
  <si>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</si>
  <si>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</si>
  <si>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</si>
  <si>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</si>
  <si>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</si>
  <si>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</si>
  <si>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</si>
  <si>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</si>
  <si>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</si>
  <si>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</si>
  <si>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</si>
  <si>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</si>
  <si>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</si>
  <si>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</si>
  <si>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</si>
  <si>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</si>
  <si>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</si>
  <si>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</si>
  <si>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</si>
  <si>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</si>
  <si>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</si>
  <si>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</si>
  <si>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</si>
  <si>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</si>
  <si>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</si>
  <si>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</si>
  <si>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</si>
  <si>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</si>
  <si>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</si>
  <si>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</si>
  <si>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</si>
  <si>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</si>
  <si>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</si>
  <si>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</si>
  <si>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</si>
  <si>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</si>
  <si>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</si>
  <si>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</si>
  <si>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</si>
  <si>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</si>
  <si>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</si>
  <si>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</si>
  <si>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</si>
  <si>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</si>
  <si>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</si>
  <si>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</si>
  <si>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</si>
  <si>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</si>
  <si>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</si>
  <si>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</si>
  <si>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</si>
  <si>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</si>
  <si>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</si>
  <si>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</si>
  <si>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</si>
  <si>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</si>
  <si>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</si>
  <si>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</si>
  <si>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</si>
  <si>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</si>
  <si>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</si>
  <si>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</si>
  <si>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</si>
  <si>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</si>
  <si>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</si>
  <si>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</si>
  <si>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</si>
  <si>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</si>
  <si>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</si>
  <si>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</si>
  <si>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</si>
  <si>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</si>
  <si>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</si>
  <si>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</si>
  <si>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</si>
  <si>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</si>
  <si>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</si>
  <si>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</si>
  <si>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</si>
  <si>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</si>
  <si>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</si>
  <si>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</si>
  <si>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</si>
  <si>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</si>
  <si>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</si>
  <si>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</si>
  <si>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</si>
  <si>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</si>
  <si>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</si>
  <si>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</si>
  <si>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</si>
  <si>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</si>
  <si>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</si>
  <si>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</si>
  <si>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</si>
  <si>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</si>
  <si>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</si>
  <si>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</si>
  <si>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</si>
  <si>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</si>
  <si>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</si>
  <si>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</si>
  <si>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</si>
  <si>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</si>
  <si>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</si>
  <si>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</si>
  <si>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</si>
  <si>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</si>
  <si>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</si>
  <si>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</si>
  <si>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</si>
  <si>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</si>
  <si>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</si>
  <si>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</si>
  <si>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</si>
  <si>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</si>
  <si>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</si>
  <si>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</si>
  <si>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</si>
  <si>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</si>
  <si>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</si>
  <si>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</si>
  <si>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</si>
  <si>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</si>
  <si>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</si>
  <si>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</si>
  <si>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</si>
  <si>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</si>
  <si>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</si>
  <si>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</si>
  <si>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</si>
  <si>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</si>
  <si>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</si>
  <si>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</si>
  <si>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</si>
  <si>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</si>
  <si>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</si>
  <si>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</si>
  <si>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</si>
  <si>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</si>
  <si>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</si>
  <si>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</si>
  <si>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</si>
  <si>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</si>
  <si>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</si>
  <si>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</si>
  <si>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</si>
  <si>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</si>
  <si>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</si>
  <si>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</si>
  <si>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</si>
  <si>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</si>
  <si>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</si>
  <si>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</si>
  <si>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</si>
  <si>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</si>
  <si>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</si>
  <si>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</si>
  <si>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</si>
  <si>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</si>
  <si>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</si>
  <si>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</si>
  <si>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</si>
  <si>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</si>
  <si>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</si>
  <si>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</si>
  <si>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</si>
  <si>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</si>
  <si>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</si>
  <si>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</si>
  <si>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</si>
  <si>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</si>
  <si>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</si>
  <si>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</si>
  <si>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</si>
  <si>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</si>
  <si>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</si>
  <si>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</si>
  <si>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</si>
  <si>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</si>
  <si>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</si>
  <si>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</si>
  <si>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</si>
  <si>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</si>
  <si>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</si>
  <si>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</si>
  <si>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</si>
  <si>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</si>
  <si>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</si>
  <si>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</si>
  <si>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</si>
  <si>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</si>
  <si>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</si>
  <si>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</si>
  <si>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</si>
  <si>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</si>
  <si>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</si>
  <si>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</si>
  <si>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</si>
  <si>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</si>
  <si>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</si>
  <si>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</si>
  <si>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</si>
  <si>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</si>
  <si>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</si>
  <si>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</si>
  <si>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</si>
  <si>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</si>
  <si>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</si>
  <si>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</si>
  <si>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</si>
  <si>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</si>
  <si>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</si>
  <si>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</si>
  <si>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</si>
  <si>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</si>
  <si>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</si>
  <si>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</si>
  <si>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</si>
  <si>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</si>
  <si>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</si>
  <si>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</si>
  <si>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</si>
  <si>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</si>
  <si>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</si>
  <si>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</si>
  <si>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</si>
  <si>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</si>
  <si>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</si>
  <si>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</si>
  <si>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</si>
  <si>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</si>
  <si>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</si>
  <si>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</si>
  <si>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</si>
  <si>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</si>
  <si>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</si>
  <si>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</si>
  <si>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</si>
  <si>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</si>
  <si>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</si>
  <si>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</si>
  <si>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</si>
  <si>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</si>
  <si>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</si>
  <si>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</si>
  <si>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</si>
  <si>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</si>
  <si>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</si>
  <si>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</si>
  <si>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</si>
  <si>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</si>
  <si>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</si>
  <si>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</si>
  <si>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</si>
  <si>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</si>
  <si>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</si>
  <si>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</si>
  <si>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</si>
  <si>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</si>
  <si>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</si>
  <si>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</si>
  <si>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</si>
  <si>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</si>
  <si>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</si>
  <si>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</si>
  <si>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</si>
  <si>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</si>
  <si>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</si>
  <si>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</si>
  <si>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</si>
  <si>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</si>
  <si>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</si>
  <si>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</si>
  <si>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</si>
  <si>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</si>
  <si>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</si>
  <si>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</si>
  <si>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</si>
  <si>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</si>
  <si>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</si>
  <si>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</si>
  <si>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</si>
  <si>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</si>
  <si>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</si>
  <si>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</si>
  <si>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</si>
  <si>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</si>
  <si>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</si>
  <si>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</si>
  <si>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</si>
  <si>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</si>
  <si>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</si>
  <si>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</si>
  <si>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</si>
  <si>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</si>
  <si>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</si>
  <si>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</si>
  <si>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</si>
  <si>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</si>
  <si>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</si>
  <si>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</si>
  <si>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</si>
  <si>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</si>
  <si>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</si>
  <si>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</si>
  <si>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</si>
  <si>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</si>
  <si>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</si>
  <si>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</si>
  <si>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</si>
  <si>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</si>
  <si>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</si>
  <si>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</si>
  <si>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</si>
  <si>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</si>
  <si>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</si>
  <si>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</si>
  <si>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</si>
  <si>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</si>
  <si>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</si>
  <si>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</si>
  <si>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</si>
  <si>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</si>
  <si>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</si>
  <si>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</si>
  <si>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</si>
  <si>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</si>
  <si>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</si>
  <si>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</si>
  <si>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</si>
  <si>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</si>
  <si>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</si>
  <si>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</si>
  <si>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</si>
  <si>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</si>
  <si>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</si>
  <si>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</si>
  <si>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</si>
  <si>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</si>
  <si>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</si>
  <si>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</si>
  <si>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</si>
  <si>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</si>
  <si>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</si>
  <si>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</si>
  <si>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</si>
  <si>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</si>
  <si>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</si>
  <si>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</si>
  <si>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</si>
  <si>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</si>
  <si>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</si>
  <si>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</si>
  <si>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</si>
  <si>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</si>
  <si>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</si>
  <si>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</si>
  <si>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</si>
  <si>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</si>
  <si>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</si>
  <si>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</si>
  <si>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</si>
  <si>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</si>
  <si>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</si>
  <si>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</si>
  <si>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</si>
  <si>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</si>
  <si>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</si>
  <si>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</si>
  <si>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</si>
  <si>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</si>
  <si>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</si>
  <si>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</si>
  <si>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</si>
  <si>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</si>
  <si>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</si>
  <si>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</si>
  <si>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</si>
  <si>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</si>
  <si>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</si>
  <si>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</si>
  <si>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</si>
  <si>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</si>
  <si>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</si>
  <si>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</si>
  <si>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</si>
  <si>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</si>
  <si>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</si>
  <si>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</si>
  <si>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</si>
  <si>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</si>
  <si>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</si>
  <si>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</si>
  <si>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</si>
  <si>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</si>
  <si>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</si>
  <si>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</si>
  <si>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</si>
  <si>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</si>
  <si>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</si>
  <si>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</si>
  <si>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</si>
  <si>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</si>
  <si>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</si>
  <si>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</si>
  <si>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</si>
  <si>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</si>
  <si>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</si>
  <si>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</si>
  <si>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</si>
  <si>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</si>
  <si>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</si>
  <si>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</si>
  <si>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</si>
  <si>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</si>
  <si>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</si>
  <si>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</si>
  <si>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</si>
  <si>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</si>
  <si>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</si>
  <si>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</si>
  <si>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</si>
  <si>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</si>
  <si>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</si>
  <si>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</si>
  <si>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</si>
  <si>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</si>
  <si>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</si>
  <si>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</si>
  <si>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</si>
  <si>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</si>
  <si>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</si>
  <si>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</si>
  <si>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</si>
  <si>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</si>
  <si>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</si>
  <si>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</si>
  <si>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</si>
  <si>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</si>
  <si>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</si>
  <si>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</si>
  <si>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</si>
  <si>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</si>
  <si>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</si>
  <si>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</si>
  <si>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</si>
  <si>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</si>
  <si>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</si>
  <si>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</si>
  <si>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</si>
  <si>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</si>
  <si>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</si>
  <si>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</si>
  <si>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</si>
  <si>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</si>
  <si>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</si>
  <si>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</si>
  <si>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</si>
  <si>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</si>
  <si>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</si>
  <si>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</si>
  <si>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</si>
  <si>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</si>
  <si>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</si>
  <si>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</si>
  <si>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</si>
  <si>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</si>
  <si>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</si>
  <si>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</si>
  <si>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</si>
  <si>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</si>
  <si>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</si>
  <si>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</si>
  <si>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</si>
  <si>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</si>
  <si>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</si>
  <si>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</si>
  <si>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</si>
  <si>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</si>
  <si>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</si>
  <si>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</si>
  <si>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</si>
  <si>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</si>
  <si>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</si>
  <si>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</si>
  <si>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</si>
  <si>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</si>
  <si>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</si>
  <si>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</si>
  <si>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</si>
  <si>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</si>
  <si>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</si>
  <si>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</si>
  <si>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</si>
  <si>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</si>
  <si>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</si>
  <si>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</si>
  <si>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</si>
  <si>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</si>
  <si>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</si>
  <si>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</si>
  <si>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</si>
  <si>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</si>
  <si>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</si>
  <si>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</si>
  <si>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</si>
  <si>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</si>
  <si>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</si>
  <si>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</si>
  <si>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</si>
  <si>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</si>
  <si>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</si>
  <si>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</si>
  <si>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</si>
  <si>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</si>
  <si>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</si>
  <si>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</si>
  <si>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</si>
  <si>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</si>
  <si>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</si>
  <si>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</si>
  <si>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</si>
  <si>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</si>
  <si>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</si>
  <si>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</si>
  <si>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</si>
  <si>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</si>
  <si>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</si>
  <si>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</si>
  <si>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</si>
  <si>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</si>
  <si>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</si>
  <si>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</si>
  <si>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</si>
  <si>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</si>
  <si>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</si>
  <si>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</si>
  <si>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</si>
  <si>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</si>
  <si>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</si>
  <si>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</si>
  <si>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</si>
  <si>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</si>
  <si>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</si>
  <si>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</si>
  <si>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</si>
  <si>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</si>
  <si>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</si>
  <si>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</si>
  <si>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</si>
  <si>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</si>
  <si>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</si>
  <si>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</si>
  <si>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</si>
  <si>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</si>
  <si>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</si>
  <si>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</si>
  <si>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</si>
  <si>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</si>
  <si>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</si>
  <si>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</si>
  <si>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</si>
  <si>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</si>
  <si>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</si>
  <si>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</si>
  <si>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</si>
  <si>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</si>
  <si>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</si>
  <si>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</si>
  <si>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</si>
  <si>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</si>
  <si>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</si>
  <si>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</si>
  <si>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</si>
  <si>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</si>
  <si>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</si>
  <si>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</si>
  <si>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</si>
  <si>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</si>
  <si>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</si>
  <si>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</si>
  <si>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</si>
  <si>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</si>
  <si>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</si>
  <si>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</si>
  <si>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</si>
  <si>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</si>
  <si>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</si>
  <si>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</si>
  <si>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</si>
  <si>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</si>
  <si>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</si>
  <si>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</si>
  <si>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</si>
  <si>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</si>
  <si>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</si>
  <si>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</si>
  <si>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</si>
  <si>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</si>
  <si>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</si>
  <si>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</si>
  <si>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</si>
  <si>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</si>
  <si>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</si>
  <si>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</si>
  <si>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</si>
  <si>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</si>
  <si>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</si>
  <si>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</si>
  <si>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</si>
  <si>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</si>
  <si>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</si>
  <si>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</si>
  <si>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</si>
  <si>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</si>
  <si>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</si>
  <si>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</si>
  <si>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</si>
  <si>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</si>
  <si>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</si>
  <si>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</si>
  <si>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</si>
  <si>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</si>
  <si>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</si>
  <si>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</si>
  <si>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</si>
  <si>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</si>
  <si>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</si>
  <si>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</si>
  <si>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</si>
  <si>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</si>
  <si>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</si>
  <si>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</si>
  <si>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</si>
  <si>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</si>
  <si>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</si>
  <si>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</si>
  <si>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</si>
  <si>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</si>
  <si>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</si>
  <si>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</si>
  <si>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</si>
  <si>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</si>
  <si>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</si>
  <si>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</si>
  <si>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</si>
  <si>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</si>
  <si>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</si>
  <si>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</si>
  <si>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</si>
  <si>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</si>
  <si>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</si>
  <si>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</si>
  <si>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</si>
  <si>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</si>
  <si>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</si>
  <si>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</si>
  <si>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</si>
  <si>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</si>
  <si>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</si>
  <si>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</si>
  <si>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</si>
  <si>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</si>
  <si>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</si>
  <si>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</si>
  <si>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</si>
  <si>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</si>
  <si>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</si>
  <si>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</si>
  <si>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</si>
  <si>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</si>
  <si>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</si>
  <si>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</si>
  <si>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</si>
  <si>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</si>
  <si>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</si>
  <si>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</si>
  <si>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</si>
  <si>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</si>
  <si>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</si>
  <si>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</si>
  <si>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</si>
  <si>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</si>
  <si>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</si>
  <si>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</si>
  <si>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</si>
  <si>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</si>
  <si>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</si>
  <si>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</si>
  <si>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</si>
  <si>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</si>
  <si>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</si>
  <si>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</si>
  <si>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</si>
  <si>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</si>
  <si>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</si>
  <si>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</si>
  <si>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</si>
  <si>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</si>
  <si>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</si>
  <si>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</si>
  <si>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</si>
  <si>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</si>
  <si>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</si>
  <si>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</si>
  <si>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</si>
  <si>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</si>
  <si>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</si>
  <si>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</si>
  <si>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</si>
  <si>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</si>
  <si>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</si>
  <si>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</si>
  <si>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</si>
  <si>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</si>
  <si>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</si>
  <si>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</si>
  <si>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</si>
  <si>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</si>
  <si>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</si>
  <si>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</si>
  <si>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</si>
  <si>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</si>
  <si>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</si>
  <si>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</si>
  <si>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</si>
  <si>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</si>
  <si>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</si>
  <si>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</si>
  <si>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</si>
  <si>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</si>
  <si>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</si>
  <si>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</si>
  <si>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</si>
  <si>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</si>
  <si>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</si>
  <si>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</si>
  <si>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</si>
  <si>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</si>
  <si>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</si>
  <si>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</si>
  <si>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</si>
  <si>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</si>
  <si>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</si>
  <si>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</si>
  <si>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</si>
  <si>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</si>
  <si>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</si>
  <si>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</si>
  <si>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</si>
  <si>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</si>
  <si>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</si>
  <si>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</si>
  <si>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</si>
  <si>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</si>
  <si>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</si>
  <si>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</si>
  <si>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</si>
  <si>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</si>
  <si>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</si>
  <si>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</si>
  <si>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</si>
  <si>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</si>
  <si>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</si>
  <si>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</si>
  <si>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</si>
  <si>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</si>
  <si>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</si>
  <si>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</si>
  <si>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</si>
  <si>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</si>
  <si>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</si>
  <si>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</si>
  <si>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</si>
  <si>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</si>
  <si>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</si>
  <si>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</si>
  <si>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</si>
  <si>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</si>
  <si>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</si>
  <si>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</si>
  <si>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</si>
  <si>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</si>
  <si>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</si>
  <si>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</si>
  <si>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</si>
  <si>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</si>
  <si>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</si>
  <si>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</si>
  <si>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</si>
  <si>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</si>
  <si>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</si>
  <si>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</si>
  <si>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</si>
  <si>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</si>
  <si>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</si>
  <si>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</si>
  <si>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</si>
  <si>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</si>
  <si>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</si>
  <si>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</si>
  <si>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</si>
  <si>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</si>
  <si>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</si>
  <si>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</si>
  <si>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</si>
  <si>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</si>
  <si>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</si>
  <si>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</si>
  <si>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</si>
  <si>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</si>
  <si>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</si>
  <si>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</si>
  <si>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</si>
  <si>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</si>
  <si>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</si>
  <si>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</si>
  <si>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</si>
  <si>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</si>
  <si>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</si>
  <si>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</si>
  <si>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</si>
  <si>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</si>
  <si>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</si>
  <si>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</si>
  <si>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</si>
  <si>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</si>
  <si>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</si>
  <si>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</si>
  <si>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</si>
  <si>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</si>
  <si>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</si>
  <si>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</si>
  <si>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</si>
  <si>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</si>
  <si>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</si>
  <si>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</si>
  <si>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</si>
  <si>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</si>
  <si>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</si>
  <si>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</si>
  <si>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</si>
  <si>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</si>
  <si>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</si>
  <si>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</si>
  <si>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</si>
  <si>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</si>
  <si>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</si>
  <si>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</si>
  <si>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</si>
  <si>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</si>
  <si>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</si>
  <si>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</si>
  <si>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</si>
  <si>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</si>
  <si>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</si>
  <si>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</si>
  <si>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</si>
  <si>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</si>
  <si>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</si>
  <si>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</si>
  <si>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</si>
  <si>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</si>
  <si>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</si>
  <si>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</si>
  <si>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</si>
  <si>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</si>
  <si>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</si>
  <si>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</si>
  <si>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</si>
  <si>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</si>
  <si>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</si>
  <si>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</si>
  <si>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</si>
  <si>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</si>
  <si>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</si>
  <si>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</si>
  <si>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</si>
  <si>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</si>
  <si>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</si>
  <si>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</si>
  <si>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</si>
  <si>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</si>
  <si>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</si>
  <si>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</si>
  <si>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</si>
  <si>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</si>
  <si>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</si>
  <si>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</si>
  <si>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</si>
  <si>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</si>
  <si>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</si>
  <si>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</si>
  <si>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</si>
  <si>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</si>
  <si>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</si>
  <si>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</si>
  <si>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</si>
  <si>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</si>
  <si>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</si>
  <si>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</si>
  <si>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</si>
  <si>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</si>
  <si>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</si>
  <si>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</si>
  <si>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</si>
  <si>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</si>
  <si>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</si>
  <si>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</si>
  <si>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</si>
  <si>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</si>
  <si>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</si>
  <si>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</si>
  <si>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</si>
  <si>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</si>
  <si>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</si>
  <si>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</si>
  <si>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</si>
  <si>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</si>
  <si>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</si>
  <si>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</si>
  <si>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</si>
  <si>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</si>
  <si>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</si>
  <si>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</si>
  <si>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</si>
  <si>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</si>
  <si>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</si>
  <si>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</si>
  <si>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</si>
  <si>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</si>
  <si>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</si>
  <si>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</si>
  <si>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</si>
  <si>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</si>
  <si>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</si>
  <si>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</si>
  <si>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</si>
  <si>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</si>
  <si>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</si>
  <si>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</si>
  <si>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</si>
  <si>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</si>
  <si>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</si>
  <si>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</si>
  <si>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</si>
  <si>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</si>
  <si>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</si>
  <si>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</si>
  <si>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</si>
  <si>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</si>
  <si>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</si>
  <si>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</si>
  <si>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</si>
  <si>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</si>
  <si>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</si>
  <si>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</si>
  <si>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</si>
  <si>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</si>
  <si>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</si>
  <si>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</si>
  <si>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</si>
  <si>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</si>
  <si>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</si>
  <si>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</si>
  <si>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</si>
  <si>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</si>
  <si>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</si>
  <si>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</si>
  <si>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</si>
  <si>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</si>
  <si>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</si>
  <si>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</si>
  <si>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</si>
  <si>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</si>
  <si>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</si>
  <si>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</si>
  <si>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</si>
  <si>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</si>
  <si>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</si>
  <si>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</si>
  <si>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</si>
  <si>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</si>
  <si>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</si>
  <si>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</si>
  <si>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</si>
  <si>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</si>
  <si>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</si>
  <si>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</si>
  <si>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</si>
  <si>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</si>
  <si>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</si>
  <si>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</si>
  <si>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</si>
  <si>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</si>
  <si>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</si>
  <si>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</si>
  <si>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</si>
  <si>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</si>
  <si>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</si>
  <si>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</si>
  <si>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</si>
  <si>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</si>
  <si>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</si>
  <si>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</si>
  <si>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</si>
  <si>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</si>
  <si>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</si>
  <si>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</si>
  <si>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</si>
  <si>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</si>
  <si>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</si>
  <si>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</si>
  <si>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</si>
  <si>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</si>
  <si>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</si>
  <si>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</si>
  <si>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</si>
  <si>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</si>
  <si>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</si>
  <si>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</si>
  <si>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</si>
  <si>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</si>
  <si>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</si>
  <si>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</si>
  <si>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</si>
  <si>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</si>
  <si>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</si>
  <si>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</si>
  <si>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</si>
  <si>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</si>
  <si>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</si>
  <si>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</si>
  <si>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</si>
  <si>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</si>
  <si>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</si>
  <si>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</si>
  <si>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</si>
  <si>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</si>
  <si>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</si>
  <si>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</si>
  <si>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</si>
  <si>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</si>
  <si>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</si>
  <si>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</si>
  <si>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</si>
  <si>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</si>
  <si>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</si>
  <si>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</si>
  <si>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</si>
  <si>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</si>
  <si>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</si>
  <si>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</si>
  <si>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</si>
  <si>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</si>
  <si>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</si>
  <si>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</si>
  <si>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</si>
  <si>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</si>
  <si>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</si>
  <si>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</si>
  <si>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</si>
  <si>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</si>
  <si>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</si>
  <si>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</si>
  <si>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</si>
  <si>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</si>
  <si>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</si>
  <si>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</si>
  <si>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</si>
  <si>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</si>
  <si>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</si>
  <si>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</si>
  <si>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</si>
  <si>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</si>
  <si>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</si>
  <si>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</si>
  <si>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</si>
  <si>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</si>
  <si>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</si>
  <si>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</si>
  <si>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</si>
  <si>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</si>
  <si>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</si>
  <si>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</si>
  <si>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</si>
  <si>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</si>
  <si>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</si>
  <si>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</si>
  <si>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</si>
  <si>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</si>
  <si>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</si>
  <si>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</si>
  <si>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</si>
  <si>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</si>
  <si>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</si>
  <si>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</si>
  <si>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</si>
  <si>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</si>
  <si>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</si>
  <si>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</si>
  <si>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</si>
  <si>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</si>
  <si>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</si>
  <si>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</si>
  <si>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</si>
  <si>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</si>
  <si>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</si>
  <si>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</si>
  <si>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</si>
  <si>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</si>
  <si>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</si>
  <si>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</si>
  <si>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</si>
  <si>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</si>
  <si>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</si>
  <si>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</si>
  <si>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</si>
  <si>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</si>
  <si>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</si>
  <si>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</si>
  <si>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</si>
  <si>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</si>
  <si>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</si>
  <si>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</si>
  <si>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</si>
  <si>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</si>
  <si>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</si>
  <si>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</si>
  <si>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</si>
  <si>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</si>
  <si>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</si>
  <si>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</si>
  <si>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</si>
  <si>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</si>
  <si>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</si>
  <si>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</si>
  <si>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</si>
  <si>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</si>
  <si>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</si>
  <si>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</si>
  <si>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</si>
  <si>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</si>
  <si>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</si>
  <si>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</si>
  <si>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</si>
  <si>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</si>
  <si>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</si>
  <si>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</si>
  <si>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</si>
  <si>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</si>
  <si>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</si>
  <si>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</si>
  <si>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</si>
  <si>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</si>
  <si>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</si>
  <si>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</si>
  <si>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</si>
  <si>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</si>
  <si>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</si>
  <si>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</si>
  <si>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</si>
  <si>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</si>
  <si>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</si>
  <si>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</si>
  <si>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</si>
  <si>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</si>
  <si>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</si>
  <si>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</si>
  <si>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</si>
  <si>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</si>
  <si>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</si>
  <si>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</si>
  <si>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</si>
  <si>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</si>
  <si>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</si>
  <si>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</si>
  <si>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</si>
  <si>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</si>
  <si>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</si>
  <si>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</si>
  <si>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</si>
  <si>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</si>
  <si>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</si>
  <si>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</si>
  <si>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</si>
  <si>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</si>
  <si>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</si>
  <si>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</si>
  <si>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</si>
  <si>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</si>
  <si>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</si>
  <si>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</si>
  <si>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</si>
  <si>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</si>
  <si>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</si>
  <si>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</si>
  <si>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</si>
  <si>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</si>
  <si>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</si>
  <si>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</si>
  <si>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</si>
  <si>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</si>
  <si>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</si>
  <si>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</si>
  <si>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</si>
  <si>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</si>
  <si>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</si>
  <si>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</si>
  <si>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</si>
  <si>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</si>
  <si>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</si>
  <si>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</si>
  <si>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</si>
  <si>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</si>
  <si>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</si>
  <si>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</si>
  <si>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</si>
  <si>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</si>
  <si>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</si>
  <si>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</si>
  <si>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</si>
  <si>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</si>
  <si>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</si>
  <si>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</si>
  <si>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</si>
  <si>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</si>
  <si>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</si>
  <si>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</si>
  <si>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</si>
  <si>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</si>
  <si>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</si>
  <si>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</si>
  <si>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</si>
  <si>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</si>
  <si>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</si>
  <si>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</si>
  <si>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</si>
  <si>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</si>
  <si>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</si>
  <si>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</si>
  <si>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</si>
  <si>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</si>
  <si>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</si>
  <si>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</si>
  <si>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</si>
  <si>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</si>
  <si>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</si>
  <si>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</si>
  <si>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</si>
  <si>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</si>
  <si>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</si>
  <si>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</si>
  <si>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</si>
  <si>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</si>
  <si>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</si>
  <si>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</si>
  <si>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</si>
  <si>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</si>
  <si>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</si>
  <si>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</si>
  <si>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</si>
  <si>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</si>
  <si>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</si>
  <si>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</si>
  <si>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</si>
  <si>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</si>
  <si>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</si>
  <si>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</si>
  <si>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</si>
  <si>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</si>
  <si>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</si>
  <si>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</si>
  <si>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</si>
  <si>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</si>
  <si>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</si>
  <si>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</si>
  <si>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</si>
  <si>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</si>
  <si>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</si>
  <si>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</si>
  <si>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</si>
  <si>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</si>
  <si>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</si>
  <si>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</si>
  <si>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</si>
  <si>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</si>
  <si>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</si>
  <si>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</si>
  <si>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</si>
  <si>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</si>
  <si>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</si>
  <si>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</si>
  <si>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</si>
  <si>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</si>
  <si>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</si>
  <si>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</si>
  <si>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</si>
  <si>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</si>
  <si>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</si>
  <si>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</si>
  <si>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</si>
  <si>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</si>
  <si>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</si>
  <si>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</si>
  <si>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</si>
  <si>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</si>
  <si>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</si>
  <si>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</si>
  <si>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</si>
  <si>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</si>
  <si>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</si>
  <si>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</si>
  <si>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</si>
  <si>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</si>
  <si>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</si>
  <si>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</si>
  <si>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</si>
  <si>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</si>
  <si>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</si>
  <si>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</si>
  <si>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</si>
  <si>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</si>
  <si>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</si>
  <si>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</si>
  <si>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</si>
  <si>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</si>
  <si>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</si>
  <si>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</si>
  <si>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</si>
  <si>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</si>
  <si>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</si>
  <si>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</si>
  <si>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</si>
  <si>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</si>
  <si>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</si>
  <si>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</si>
  <si>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</si>
  <si>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</si>
  <si>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</si>
  <si>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</si>
  <si>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</si>
  <si>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</si>
  <si>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</si>
  <si>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</si>
  <si>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</si>
  <si>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</si>
  <si>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</si>
  <si>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</si>
  <si>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</si>
  <si>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</si>
  <si>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</si>
  <si>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</si>
  <si>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</si>
  <si>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</si>
  <si>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</si>
  <si>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</si>
  <si>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</si>
  <si>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</si>
  <si>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</si>
  <si>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</si>
  <si>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</si>
  <si>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</si>
  <si>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</si>
  <si>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</si>
  <si>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</si>
  <si>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</si>
  <si>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</si>
  <si>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</si>
  <si>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</si>
  <si>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</si>
  <si>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</si>
  <si>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</si>
  <si>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</si>
  <si>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</si>
  <si>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</si>
  <si>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</si>
  <si>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</si>
  <si>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</si>
  <si>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</si>
  <si>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</si>
  <si>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</si>
  <si>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</si>
  <si>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</si>
  <si>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</si>
  <si>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</si>
  <si>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</si>
  <si>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</si>
  <si>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</si>
  <si>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</si>
  <si>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</si>
  <si>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</si>
  <si>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</si>
  <si>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</si>
  <si>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</si>
  <si>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</si>
  <si>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</si>
  <si>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</si>
  <si>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</si>
  <si>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</si>
  <si>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</si>
  <si>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</si>
  <si>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</si>
  <si>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</si>
  <si>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</si>
  <si>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</si>
  <si>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</si>
  <si>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</si>
  <si>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</si>
  <si>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</si>
  <si>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</si>
  <si>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</si>
  <si>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</si>
  <si>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</si>
  <si>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</si>
  <si>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</si>
  <si>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</si>
  <si>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</si>
  <si>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</si>
  <si>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</si>
  <si>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</si>
  <si>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</si>
  <si>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</si>
  <si>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</si>
  <si>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</si>
  <si>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</si>
  <si>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</si>
  <si>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</si>
  <si>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</si>
  <si>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</si>
  <si>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</si>
  <si>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</si>
  <si>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</si>
  <si>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</si>
  <si>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</si>
  <si>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</si>
  <si>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</si>
  <si>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</si>
  <si>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</si>
  <si>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</si>
  <si>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</si>
  <si>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</si>
  <si>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</si>
  <si>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</si>
  <si>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</si>
  <si>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</si>
  <si>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</si>
  <si>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</si>
  <si>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</si>
  <si>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</si>
  <si>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</si>
  <si>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</si>
  <si>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</si>
  <si>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</si>
  <si>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</si>
  <si>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</si>
  <si>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</si>
  <si>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</si>
  <si>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</si>
  <si>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</si>
  <si>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</si>
  <si>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</si>
  <si>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</si>
  <si>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</si>
  <si>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</si>
  <si>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</si>
  <si>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</si>
  <si>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</si>
  <si>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</si>
  <si>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</si>
  <si>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</si>
  <si>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</si>
  <si>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</si>
  <si>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</si>
  <si>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</si>
  <si>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</si>
  <si>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</si>
  <si>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</si>
  <si>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</si>
  <si>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</si>
  <si>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</si>
  <si>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</si>
  <si>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</si>
  <si>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</si>
  <si>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</si>
  <si>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</si>
  <si>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</si>
  <si>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</si>
  <si>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</si>
  <si>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</si>
  <si>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</si>
  <si>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</si>
  <si>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</si>
  <si>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</si>
  <si>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</si>
  <si>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</si>
  <si>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</si>
  <si>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</si>
  <si>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</si>
  <si>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</si>
  <si>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</si>
  <si>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</si>
  <si>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</si>
  <si>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</si>
  <si>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</si>
  <si>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</si>
  <si>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</si>
  <si>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</si>
  <si>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</si>
  <si>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</si>
  <si>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</si>
  <si>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</si>
  <si>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</si>
  <si>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</si>
  <si>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</si>
  <si>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</si>
  <si>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</si>
  <si>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</si>
  <si>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</si>
  <si>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</si>
  <si>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</si>
  <si>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</si>
  <si>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</si>
  <si>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</si>
  <si>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</si>
  <si>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</si>
  <si>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</si>
  <si>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</si>
  <si>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</si>
  <si>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</si>
  <si>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</si>
  <si>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</si>
  <si>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</si>
  <si>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</si>
  <si>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</si>
  <si>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</si>
  <si>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</si>
  <si>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</si>
  <si>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</si>
  <si>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</si>
  <si>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</si>
  <si>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</si>
  <si>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</si>
  <si>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</si>
  <si>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</si>
  <si>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</si>
  <si>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</si>
  <si>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</si>
  <si>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</si>
  <si>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</si>
  <si>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</si>
  <si>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</si>
  <si>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</si>
  <si>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</si>
  <si>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</si>
  <si>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</si>
  <si>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</si>
  <si>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</si>
  <si>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</si>
  <si>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</si>
  <si>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</si>
  <si>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</si>
  <si>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</si>
  <si>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</si>
  <si>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</si>
  <si>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</si>
  <si>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</si>
  <si>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</si>
  <si>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</si>
  <si>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</si>
  <si>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</si>
  <si>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</si>
  <si>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</si>
  <si>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</si>
  <si>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</si>
  <si>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</si>
  <si>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</si>
  <si>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</si>
  <si>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</si>
  <si>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</si>
  <si>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</si>
  <si>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</si>
  <si>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</si>
  <si>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</si>
  <si>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</si>
  <si>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</si>
  <si>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</si>
  <si>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</si>
  <si>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</si>
  <si>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</si>
  <si>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</si>
  <si>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</si>
  <si>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</si>
  <si>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</si>
  <si>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</si>
  <si>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</si>
  <si>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</si>
  <si>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</si>
  <si>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</si>
  <si>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</si>
  <si>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</si>
  <si>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</si>
  <si>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</si>
  <si>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</si>
  <si>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</si>
  <si>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</si>
  <si>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</si>
  <si>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</si>
  <si>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</si>
  <si>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</si>
  <si>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</si>
  <si>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</si>
  <si>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</si>
  <si>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</si>
  <si>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</si>
  <si>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</si>
  <si>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</si>
  <si>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</si>
  <si>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</si>
  <si>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</si>
  <si>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</si>
  <si>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</si>
  <si>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</si>
  <si>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</si>
  <si>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</si>
  <si>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</si>
  <si>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</si>
  <si>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</si>
  <si>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</si>
  <si>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</si>
  <si>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</si>
  <si>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</si>
  <si>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</si>
  <si>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</si>
  <si>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</si>
  <si>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</si>
  <si>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</si>
  <si>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</si>
  <si>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</si>
  <si>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</si>
  <si>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</si>
  <si>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</si>
  <si>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</si>
  <si>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</si>
  <si>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</si>
  <si>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</si>
  <si>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</si>
  <si>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</si>
  <si>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</si>
  <si>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</si>
  <si>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</si>
  <si>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</si>
  <si>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</si>
  <si>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</si>
  <si>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</si>
  <si>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</si>
  <si>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</si>
  <si>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</si>
  <si>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</si>
  <si>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</si>
  <si>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</si>
  <si>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</si>
  <si>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</si>
  <si>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</si>
  <si>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</si>
  <si>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</si>
  <si>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</si>
  <si>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</si>
  <si>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</si>
  <si>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</si>
  <si>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</si>
  <si>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</si>
  <si>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</si>
  <si>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</si>
  <si>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</si>
  <si>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</si>
  <si>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</si>
  <si>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</si>
  <si>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</si>
  <si>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</si>
  <si>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</si>
  <si>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</si>
  <si>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</si>
  <si>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</si>
  <si>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</si>
  <si>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</si>
  <si>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</si>
  <si>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</si>
  <si>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</si>
  <si>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</si>
  <si>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</si>
  <si>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</si>
  <si>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</si>
  <si>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</si>
  <si>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</si>
  <si>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</si>
  <si>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</si>
  <si>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</si>
  <si>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</si>
  <si>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</si>
  <si>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</si>
  <si>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</si>
  <si>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</si>
  <si>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</si>
  <si>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</si>
  <si>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</si>
  <si>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</si>
  <si>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</si>
  <si>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</si>
  <si>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</si>
  <si>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</si>
  <si>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</si>
  <si>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</si>
  <si>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</si>
  <si>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</si>
  <si>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</si>
  <si>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</si>
  <si>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</si>
  <si>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</si>
  <si>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</si>
  <si>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</si>
  <si>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</si>
  <si>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</si>
  <si>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</si>
  <si>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</si>
  <si>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</si>
  <si>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</si>
  <si>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</si>
  <si>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</si>
  <si>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</si>
  <si>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</si>
  <si>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</si>
  <si>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</si>
  <si>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</si>
  <si>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</si>
  <si>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</si>
  <si>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</si>
  <si>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</si>
  <si>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</si>
  <si>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</si>
  <si>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</si>
  <si>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</si>
  <si>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</si>
  <si>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</si>
  <si>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</si>
  <si>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</si>
  <si>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</si>
  <si>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</si>
  <si>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</si>
  <si>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</si>
  <si>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</si>
  <si>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</si>
  <si>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</si>
  <si>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</si>
  <si>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</si>
  <si>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</si>
  <si>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</si>
  <si>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</si>
  <si>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</si>
  <si>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</si>
  <si>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</si>
  <si>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</si>
  <si>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</si>
  <si>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</si>
  <si>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</si>
  <si>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</si>
  <si>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</si>
  <si>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</si>
  <si>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</si>
  <si>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</si>
  <si>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</si>
  <si>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</si>
  <si>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</si>
  <si>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</si>
  <si>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</si>
  <si>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</si>
  <si>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</si>
  <si>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</si>
  <si>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</si>
  <si>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</si>
  <si>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</si>
  <si>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</si>
  <si>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</si>
  <si>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</si>
  <si>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</si>
  <si>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</si>
  <si>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</si>
  <si>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</si>
  <si>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</si>
  <si>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</si>
  <si>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</si>
  <si>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</si>
  <si>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</si>
  <si>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</si>
  <si>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</si>
  <si>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</si>
  <si>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</si>
  <si>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</si>
  <si>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</si>
  <si>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</si>
  <si>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</si>
  <si>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</si>
  <si>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</si>
  <si>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</si>
  <si>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</si>
  <si>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</si>
  <si>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</si>
  <si>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</si>
  <si>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</si>
  <si>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</si>
  <si>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</si>
  <si>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</si>
  <si>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</si>
  <si>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</si>
  <si>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</si>
  <si>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</si>
  <si>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</si>
  <si>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</si>
  <si>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</si>
  <si>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</si>
  <si>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</si>
  <si>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</si>
  <si>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</si>
  <si>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</si>
  <si>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</si>
  <si>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</si>
  <si>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</si>
  <si>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</si>
  <si>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</si>
  <si>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</si>
  <si>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</si>
  <si>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</si>
  <si>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</si>
  <si>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</si>
  <si>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</si>
  <si>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</si>
  <si>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</si>
  <si>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</si>
  <si>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</si>
  <si>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</si>
  <si>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</si>
  <si>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</si>
  <si>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</si>
  <si>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</si>
  <si>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</si>
  <si>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</si>
  <si>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</si>
  <si>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</si>
  <si>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</si>
  <si>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</si>
  <si>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</si>
  <si>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</si>
  <si>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</si>
  <si>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</si>
  <si>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</si>
  <si>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</si>
  <si>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</si>
  <si>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</si>
  <si>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</si>
  <si>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</si>
  <si>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</si>
  <si>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</si>
  <si>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</si>
  <si>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</si>
  <si>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</si>
  <si>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</si>
  <si>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</si>
  <si>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</si>
  <si>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</si>
  <si>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</si>
  <si>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</si>
  <si>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</si>
  <si>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</si>
  <si>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</si>
  <si>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</si>
  <si>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</si>
  <si>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</si>
  <si>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</si>
  <si>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</si>
  <si>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</si>
  <si>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</si>
  <si>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</si>
  <si>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</si>
  <si>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</si>
  <si>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</si>
  <si>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</si>
  <si>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</si>
  <si>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</si>
  <si>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</si>
  <si>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</si>
  <si>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</si>
  <si>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</si>
  <si>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</si>
  <si>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</si>
  <si>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</si>
  <si>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</si>
  <si>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</si>
  <si>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</si>
  <si>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</si>
  <si>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</si>
  <si>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</si>
  <si>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</si>
  <si>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</si>
  <si>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</si>
  <si>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</si>
  <si>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</si>
  <si>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</si>
  <si>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</si>
  <si>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</si>
  <si>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</si>
  <si>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</si>
  <si>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</si>
  <si>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</si>
  <si>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</si>
  <si>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</si>
  <si>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</si>
  <si>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</si>
  <si>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</si>
  <si>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</si>
  <si>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</si>
  <si>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</si>
  <si>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</si>
  <si>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</si>
  <si>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</si>
  <si>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</si>
  <si>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</si>
  <si>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</si>
  <si>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</si>
  <si>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</si>
  <si>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</si>
  <si>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</si>
  <si>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</si>
  <si>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</si>
  <si>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</si>
  <si>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</si>
  <si>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</si>
  <si>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</si>
  <si>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</si>
  <si>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</si>
  <si>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</si>
  <si>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</si>
  <si>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</si>
  <si>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</si>
  <si>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</si>
  <si>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</si>
  <si>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</si>
  <si>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</si>
  <si>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</si>
  <si>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</si>
  <si>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</si>
  <si>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</si>
  <si>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</si>
  <si>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</si>
  <si>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</si>
  <si>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</si>
  <si>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</si>
  <si>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</si>
  <si>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</si>
  <si>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</si>
  <si>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</si>
  <si>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</si>
  <si>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</si>
  <si>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</si>
  <si>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</si>
  <si>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</si>
  <si>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</si>
  <si>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</si>
  <si>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</si>
  <si>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</si>
  <si>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</si>
  <si>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</si>
  <si>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</si>
  <si>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</si>
  <si>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</si>
  <si>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</si>
  <si>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</si>
  <si>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</si>
  <si>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</si>
  <si>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</si>
  <si>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</si>
  <si>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</si>
  <si>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</si>
  <si>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</si>
  <si>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</si>
  <si>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</si>
  <si>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</si>
  <si>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</si>
  <si>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</si>
  <si>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</si>
  <si>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</si>
  <si>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</si>
  <si>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</si>
  <si>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</si>
  <si>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</si>
  <si>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</si>
  <si>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</si>
  <si>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</si>
  <si>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</si>
  <si>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</si>
  <si>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</si>
  <si>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</si>
  <si>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</si>
  <si>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</si>
  <si>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</si>
  <si>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</si>
  <si>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</si>
  <si>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</si>
  <si>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</si>
  <si>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</si>
  <si>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</si>
  <si>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</si>
  <si>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</si>
  <si>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</si>
  <si>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</si>
  <si>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</si>
  <si>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</si>
  <si>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</si>
  <si>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</si>
  <si>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</si>
  <si>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</si>
  <si>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</si>
  <si>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</si>
  <si>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</si>
  <si>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</si>
  <si>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</si>
  <si>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</si>
  <si>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</si>
  <si>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</si>
  <si>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</si>
  <si>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</si>
  <si>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</si>
  <si>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</si>
  <si>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</si>
  <si>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</si>
  <si>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</si>
  <si>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</si>
  <si>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</si>
  <si>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</si>
  <si>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</si>
  <si>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</si>
  <si>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</si>
  <si>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</si>
  <si>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</si>
  <si>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</si>
  <si>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</si>
  <si>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</si>
  <si>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</si>
  <si>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</si>
  <si>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</si>
  <si>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</si>
  <si>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</si>
  <si>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</si>
  <si>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</si>
  <si>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</si>
  <si>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</si>
  <si>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</si>
  <si>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</si>
  <si>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</si>
  <si>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</si>
  <si>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</si>
  <si>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</si>
  <si>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</si>
  <si>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</si>
  <si>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</si>
  <si>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</si>
  <si>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</si>
  <si>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</si>
  <si>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</si>
  <si>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</si>
  <si>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</si>
  <si>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</si>
  <si>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</si>
  <si>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</si>
  <si>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</si>
  <si>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</si>
  <si>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</si>
  <si>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</si>
  <si>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</si>
  <si>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</si>
  <si>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</si>
  <si>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</si>
  <si>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</si>
  <si>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</si>
  <si>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</si>
  <si>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</si>
  <si>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</si>
  <si>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</si>
  <si>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</si>
  <si>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</si>
  <si>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</si>
  <si>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</si>
  <si>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</si>
  <si>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</si>
  <si>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</si>
  <si>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</si>
  <si>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</si>
  <si>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</si>
  <si>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</si>
  <si>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</si>
  <si>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</si>
  <si>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</si>
  <si>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</si>
  <si>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</si>
  <si>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</si>
  <si>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</si>
  <si>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</si>
  <si>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</si>
  <si>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</si>
  <si>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</si>
  <si>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</si>
  <si>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</si>
  <si>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</si>
  <si>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</si>
  <si>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</si>
  <si>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</si>
  <si>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</si>
  <si>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</si>
  <si>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</si>
  <si>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</si>
  <si>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</si>
  <si>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</si>
  <si>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</si>
  <si>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</si>
  <si>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</si>
  <si>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</si>
  <si>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</si>
  <si>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</si>
  <si>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</si>
  <si>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</si>
  <si>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</si>
  <si>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</si>
  <si>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</si>
  <si>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</si>
  <si>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</si>
  <si>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</si>
  <si>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</si>
  <si>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</si>
  <si>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</si>
  <si>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</si>
  <si>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</si>
  <si>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</si>
  <si>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</si>
  <si>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</si>
  <si>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</si>
  <si>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</si>
  <si>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</si>
  <si>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</si>
  <si>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</si>
  <si>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</si>
  <si>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</si>
  <si>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</si>
  <si>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</si>
  <si>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</si>
  <si>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</si>
  <si>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</si>
  <si>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</si>
  <si>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</si>
  <si>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</si>
  <si>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</si>
  <si>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</si>
  <si>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</si>
  <si>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</si>
  <si>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</si>
  <si>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</si>
  <si>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</si>
  <si>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</si>
  <si>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</si>
  <si>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</si>
  <si>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</si>
  <si>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</si>
  <si>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</si>
  <si>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</si>
  <si>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</si>
  <si>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</si>
  <si>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</si>
  <si>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</si>
  <si>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</si>
  <si>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</si>
  <si>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</si>
  <si>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</si>
  <si>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</si>
  <si>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</si>
  <si>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</si>
  <si>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</si>
  <si>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</si>
  <si>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</si>
  <si>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</si>
  <si>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</si>
  <si>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</si>
  <si>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</si>
  <si>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</si>
  <si>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</si>
  <si>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</si>
  <si>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</si>
  <si>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</si>
  <si>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</si>
  <si>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</si>
  <si>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</si>
  <si>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</si>
  <si>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</si>
  <si>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</si>
  <si>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</si>
  <si>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</si>
  <si>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</si>
  <si>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</si>
  <si>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</si>
  <si>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</si>
  <si>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</si>
  <si>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</si>
  <si>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</si>
  <si>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</si>
  <si>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</si>
  <si>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</si>
  <si>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</si>
  <si>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</si>
  <si>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</si>
  <si>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</si>
  <si>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</si>
  <si>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</si>
  <si>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</si>
  <si>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</si>
  <si>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</si>
  <si>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</si>
  <si>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</si>
  <si>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</si>
  <si>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</si>
  <si>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</si>
  <si>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</si>
  <si>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</si>
  <si>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</si>
  <si>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</si>
  <si>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</si>
  <si>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</si>
  <si>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</si>
  <si>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</si>
  <si>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</si>
  <si>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</si>
  <si>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</si>
  <si>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</si>
  <si>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</si>
  <si>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</si>
  <si>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</si>
  <si>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</si>
  <si>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</si>
  <si>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</si>
  <si>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</si>
  <si>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</si>
  <si>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</si>
  <si>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</si>
  <si>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</si>
  <si>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</si>
  <si>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</si>
  <si>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</si>
  <si>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</si>
  <si>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</si>
  <si>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</si>
  <si>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</si>
  <si>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</si>
  <si>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</si>
  <si>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</si>
  <si>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</si>
  <si>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</si>
  <si>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</si>
  <si>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</si>
  <si>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</si>
  <si>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</si>
  <si>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</si>
  <si>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</si>
  <si>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</si>
  <si>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</si>
  <si>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</si>
  <si>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</si>
  <si>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</si>
  <si>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</si>
  <si>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</si>
  <si>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</si>
  <si>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</si>
  <si>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</si>
  <si>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</si>
  <si>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</si>
  <si>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</si>
  <si>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</si>
  <si>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</si>
  <si>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</si>
  <si>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</si>
  <si>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</si>
  <si>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</si>
  <si>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</si>
  <si>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</si>
  <si>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</si>
  <si>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</si>
  <si>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</si>
  <si>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</si>
  <si>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</si>
  <si>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</si>
  <si>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</si>
  <si>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</si>
  <si>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</si>
  <si>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</si>
  <si>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</si>
  <si>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</si>
  <si>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</si>
  <si>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</si>
  <si>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</si>
  <si>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</si>
  <si>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</si>
  <si>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</si>
  <si>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</si>
  <si>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</si>
  <si>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</si>
  <si>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</si>
  <si>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</si>
  <si>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</si>
  <si>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</si>
  <si>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</si>
  <si>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</si>
  <si>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</si>
  <si>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</si>
  <si>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</si>
  <si>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</si>
  <si>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</si>
  <si>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</si>
  <si>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</si>
  <si>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</si>
  <si>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</si>
  <si>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</si>
  <si>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</si>
  <si>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</si>
  <si>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</si>
  <si>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</si>
  <si>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</si>
  <si>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</si>
  <si>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</si>
  <si>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</si>
  <si>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</si>
  <si>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</si>
  <si>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</si>
  <si>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</si>
  <si>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</si>
  <si>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</si>
  <si>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</si>
  <si>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</si>
  <si>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</si>
  <si>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</si>
  <si>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</si>
  <si>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</si>
  <si>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</si>
  <si>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</si>
  <si>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</si>
  <si>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</si>
  <si>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</si>
  <si>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</si>
  <si>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</si>
  <si>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</si>
  <si>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</si>
  <si>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</si>
  <si>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</si>
  <si>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</si>
  <si>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</si>
  <si>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</si>
  <si>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</si>
  <si>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</si>
  <si>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</si>
  <si>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</si>
  <si>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</si>
  <si>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</si>
  <si>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</si>
  <si>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</si>
  <si>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</si>
  <si>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</si>
  <si>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</si>
  <si>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</si>
  <si>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</si>
  <si>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</si>
  <si>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</si>
  <si>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</si>
  <si>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</si>
  <si>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</si>
  <si>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</si>
  <si>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</si>
  <si>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</si>
  <si>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</si>
  <si>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</si>
  <si>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</si>
  <si>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</si>
  <si>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</si>
  <si>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</si>
  <si>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</si>
  <si>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</si>
  <si>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</si>
  <si>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</si>
  <si>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</si>
  <si>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</si>
  <si>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</si>
  <si>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</si>
  <si>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</si>
  <si>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</si>
  <si>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</si>
  <si>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</si>
  <si>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</si>
  <si>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</si>
  <si>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</si>
  <si>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</si>
  <si>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</si>
  <si>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</si>
  <si>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</si>
  <si>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</si>
  <si>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</si>
  <si>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</si>
  <si>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</si>
  <si>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</si>
  <si>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</si>
  <si>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</si>
  <si>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</si>
  <si>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</si>
  <si>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</si>
  <si>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</si>
  <si>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</si>
  <si>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</si>
  <si>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</si>
  <si>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</si>
  <si>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</si>
  <si>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</si>
  <si>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</si>
  <si>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</si>
  <si>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</si>
  <si>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</si>
  <si>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</si>
  <si>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</si>
  <si>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</si>
  <si>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</si>
  <si>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</si>
  <si>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</si>
  <si>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</si>
  <si>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</si>
  <si>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</si>
  <si>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</si>
  <si>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</si>
  <si>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</si>
  <si>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</si>
  <si>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</si>
  <si>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</si>
  <si>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</si>
  <si>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</si>
  <si>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</si>
  <si>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</si>
  <si>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</si>
  <si>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</si>
  <si>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</si>
  <si>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</si>
  <si>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</si>
  <si>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</si>
  <si>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</si>
  <si>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</si>
  <si>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</si>
  <si>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</si>
  <si>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</si>
  <si>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</si>
  <si>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</si>
  <si>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</si>
  <si>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</si>
  <si>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</si>
  <si>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</si>
  <si>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</si>
  <si>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</si>
  <si>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</si>
  <si>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</si>
  <si>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</si>
  <si>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</si>
  <si>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</si>
  <si>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</si>
  <si>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</si>
  <si>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</si>
  <si>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</si>
  <si>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</si>
  <si>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</si>
  <si>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</si>
  <si>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</si>
  <si>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</si>
  <si>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</si>
  <si>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</si>
  <si>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</si>
  <si>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</si>
  <si>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</si>
  <si>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</si>
  <si>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</si>
  <si>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</si>
  <si>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</si>
  <si>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</si>
  <si>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</si>
  <si>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</si>
  <si>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</si>
  <si>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</si>
  <si>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</si>
  <si>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</si>
  <si>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</si>
  <si>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</si>
  <si>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</si>
  <si>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</si>
  <si>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</si>
  <si>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</si>
  <si>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</si>
  <si>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</si>
  <si>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</si>
  <si>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</si>
  <si>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</si>
  <si>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</si>
  <si>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</si>
  <si>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</si>
  <si>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</si>
  <si>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</si>
  <si>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</si>
  <si>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</si>
  <si>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</si>
  <si>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</si>
  <si>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</si>
  <si>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</si>
  <si>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</si>
  <si>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</si>
  <si>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</si>
  <si>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</si>
  <si>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</si>
  <si>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</si>
  <si>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</si>
  <si>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</si>
  <si>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</si>
  <si>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</si>
  <si>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</si>
  <si>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</si>
  <si>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</si>
  <si>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</si>
  <si>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</si>
  <si>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</si>
  <si>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</si>
  <si>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</si>
  <si>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</si>
  <si>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</si>
  <si>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</si>
  <si>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</si>
  <si>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</si>
  <si>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</si>
  <si>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</si>
  <si>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</si>
  <si>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</si>
  <si>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</si>
  <si>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</si>
  <si>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</si>
  <si>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</si>
  <si>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</si>
  <si>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</si>
  <si>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</si>
  <si>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</si>
  <si>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</si>
  <si>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</si>
  <si>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</si>
  <si>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</si>
  <si>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</si>
  <si>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</si>
  <si>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</si>
  <si>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</si>
  <si>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</si>
  <si>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</si>
  <si>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</si>
  <si>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</si>
  <si>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</si>
  <si>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</si>
  <si>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</si>
  <si>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</si>
  <si>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</si>
  <si>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</si>
  <si>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</si>
  <si>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</si>
  <si>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</si>
  <si>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</si>
  <si>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</si>
  <si>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</si>
  <si>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</si>
  <si>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</si>
  <si>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</si>
  <si>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</si>
  <si>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</si>
  <si>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</si>
  <si>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</si>
  <si>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</si>
  <si>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</si>
  <si>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</si>
  <si>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</si>
  <si>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</si>
  <si>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</si>
  <si>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</si>
  <si>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</si>
  <si>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</si>
  <si>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</si>
  <si>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</si>
  <si>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</si>
  <si>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</si>
  <si>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</si>
  <si>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</si>
  <si>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</si>
  <si>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</si>
  <si>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</si>
  <si>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</si>
  <si>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</si>
  <si>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</si>
  <si>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</si>
  <si>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</si>
  <si>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</si>
  <si>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</si>
  <si>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</si>
  <si>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</si>
  <si>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</si>
  <si>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</si>
  <si>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</si>
  <si>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</si>
  <si>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</si>
  <si>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</si>
  <si>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</si>
  <si>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</si>
  <si>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</si>
  <si>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</si>
  <si>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</si>
  <si>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</si>
  <si>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</si>
  <si>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</si>
  <si>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</si>
  <si>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</si>
  <si>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</si>
  <si>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</si>
  <si>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</si>
  <si>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</si>
  <si>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</si>
  <si>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</si>
  <si>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</si>
  <si>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</si>
  <si>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</si>
  <si>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</si>
  <si>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</si>
  <si>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</si>
  <si>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</si>
  <si>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</si>
  <si>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</si>
  <si>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</si>
  <si>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</si>
  <si>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</si>
  <si>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</si>
  <si>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</si>
  <si>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</si>
  <si>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</si>
  <si>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</si>
  <si>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</si>
  <si>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</si>
  <si>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</si>
  <si>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</si>
  <si>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</si>
  <si>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</si>
  <si>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</si>
  <si>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</si>
  <si>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</si>
  <si>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</si>
  <si>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</si>
  <si>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</si>
  <si>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</si>
  <si>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</si>
  <si>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</si>
  <si>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</si>
  <si>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</si>
  <si>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</si>
  <si>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</si>
  <si>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</si>
  <si>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</si>
  <si>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</si>
  <si>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</si>
  <si>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</si>
  <si>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</si>
  <si>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</si>
  <si>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</si>
  <si>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</si>
  <si>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</si>
  <si>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</si>
  <si>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</si>
  <si>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</si>
  <si>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</si>
  <si>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</si>
  <si>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</si>
  <si>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</si>
  <si>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</si>
  <si>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</si>
  <si>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</si>
  <si>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</si>
  <si>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</si>
  <si>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</si>
  <si>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</si>
  <si>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</si>
  <si>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</si>
  <si>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</si>
  <si>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</si>
  <si>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</si>
  <si>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</si>
  <si>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</si>
  <si>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</si>
  <si>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</si>
  <si>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</si>
  <si>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</si>
  <si>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</si>
  <si>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</si>
  <si>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</si>
  <si>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</si>
  <si>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</si>
  <si>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</si>
  <si>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</si>
  <si>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</si>
  <si>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</si>
  <si>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</si>
  <si>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</si>
  <si>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</si>
  <si>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</si>
  <si>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</si>
  <si>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</si>
  <si>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</si>
  <si>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</si>
  <si>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</si>
  <si>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</si>
  <si>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</si>
  <si>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</si>
  <si>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</si>
  <si>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</si>
  <si>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</si>
  <si>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</si>
  <si>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</si>
  <si>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</si>
  <si>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</si>
  <si>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</si>
  <si>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</si>
  <si>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</si>
  <si>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</si>
  <si>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</si>
  <si>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</si>
  <si>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</si>
  <si>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</si>
  <si>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</si>
  <si>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</si>
  <si>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</si>
  <si>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</si>
  <si>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</si>
  <si>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</si>
  <si>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</si>
  <si>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</si>
  <si>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</si>
  <si>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</si>
  <si>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</si>
  <si>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</si>
  <si>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</si>
  <si>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</si>
  <si>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</si>
  <si>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</si>
  <si>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</si>
  <si>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</si>
  <si>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</si>
  <si>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</si>
  <si>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</si>
  <si>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</si>
  <si>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</si>
  <si>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</si>
  <si>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</si>
  <si>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</si>
  <si>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</si>
  <si>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</si>
  <si>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</si>
  <si>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</si>
  <si>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</si>
  <si>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</si>
  <si>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</si>
  <si>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</si>
  <si>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</si>
  <si>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</si>
  <si>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</si>
  <si>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</si>
  <si>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</si>
  <si>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</si>
  <si>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</si>
  <si>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</si>
  <si>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</si>
  <si>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</si>
  <si>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</si>
  <si>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</si>
  <si>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</si>
  <si>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</si>
  <si>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</si>
  <si>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</si>
  <si>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</si>
  <si>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</si>
  <si>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</si>
  <si>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</si>
  <si>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</si>
  <si>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</si>
  <si>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</si>
  <si>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</si>
  <si>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</si>
  <si>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</si>
  <si>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</si>
  <si>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</si>
  <si>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</si>
  <si>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</si>
  <si>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</si>
  <si>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</si>
  <si>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</si>
  <si>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</si>
  <si>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</si>
  <si>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</si>
  <si>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</si>
  <si>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</si>
  <si>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</si>
  <si>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</si>
  <si>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</si>
  <si>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</si>
  <si>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</si>
  <si>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</si>
  <si>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</si>
  <si>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</si>
  <si>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</si>
  <si>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</si>
  <si>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</si>
  <si>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</si>
  <si>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</si>
  <si>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</si>
  <si>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</si>
  <si>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</si>
  <si>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</si>
  <si>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</si>
  <si>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</si>
  <si>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</si>
  <si>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</si>
  <si>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</si>
  <si>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</si>
  <si>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</si>
  <si>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</si>
  <si>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</si>
  <si>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</si>
  <si>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</si>
  <si>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</si>
  <si>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</si>
  <si>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</si>
  <si>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</si>
  <si>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</si>
  <si>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</si>
  <si>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</si>
  <si>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</si>
  <si>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</si>
  <si>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</si>
  <si>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</si>
  <si>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</si>
  <si>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</si>
  <si>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</si>
  <si>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</si>
  <si>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</si>
  <si>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</si>
  <si>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</si>
  <si>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</si>
  <si>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</si>
  <si>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</si>
  <si>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</si>
  <si>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</si>
  <si>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</si>
  <si>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</si>
  <si>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</si>
  <si>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</si>
  <si>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</si>
  <si>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</si>
  <si>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</si>
  <si>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</si>
  <si>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</si>
  <si>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</si>
  <si>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</si>
  <si>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</si>
  <si>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</si>
  <si>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</si>
  <si>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</si>
  <si>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</si>
  <si>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</si>
  <si>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</si>
  <si>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</si>
  <si>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</si>
  <si>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</si>
  <si>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</si>
  <si>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</si>
  <si>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</si>
  <si>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</si>
  <si>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</si>
  <si>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</si>
  <si>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</si>
  <si>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</si>
  <si>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</si>
  <si>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</si>
  <si>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</si>
  <si>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</si>
  <si>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</si>
  <si>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</si>
  <si>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</si>
  <si>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</si>
  <si>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</si>
  <si>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</si>
  <si>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</si>
  <si>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</si>
  <si>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</si>
  <si>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</si>
  <si>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</si>
  <si>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</si>
  <si>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</si>
  <si>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</si>
  <si>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</si>
  <si>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</si>
  <si>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</si>
  <si>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</si>
  <si>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</si>
  <si>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</si>
  <si>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</si>
  <si>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</si>
  <si>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</si>
  <si>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</si>
  <si>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</si>
  <si>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</si>
  <si>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</si>
  <si>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</si>
  <si>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</si>
  <si>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</si>
  <si>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</si>
  <si>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</si>
  <si>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</si>
  <si>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</si>
  <si>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</si>
  <si>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</si>
  <si>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</si>
  <si>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</si>
  <si>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</si>
  <si>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</si>
  <si>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</si>
  <si>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</si>
  <si>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</si>
  <si>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</si>
  <si>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</si>
  <si>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</si>
  <si>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</si>
  <si>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</si>
  <si>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</si>
  <si>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</si>
  <si>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</si>
  <si>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</si>
  <si>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</si>
  <si>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</si>
  <si>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</si>
  <si>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</si>
  <si>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</si>
  <si>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</si>
  <si>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</si>
  <si>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</si>
  <si>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</si>
  <si>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</si>
  <si>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</si>
  <si>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</si>
  <si>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</si>
  <si>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</si>
  <si>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</si>
  <si>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</si>
  <si>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</si>
  <si>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</si>
  <si>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</si>
  <si>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</si>
  <si>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</si>
  <si>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</si>
  <si>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</si>
  <si>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</si>
  <si>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</si>
  <si>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</si>
  <si>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</si>
  <si>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</si>
  <si>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</si>
  <si>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</si>
  <si>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</si>
  <si>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</si>
  <si>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</si>
  <si>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</si>
  <si>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</si>
  <si>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</si>
  <si>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</si>
  <si>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</si>
  <si>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</si>
  <si>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</si>
  <si>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</si>
  <si>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</si>
  <si>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</si>
  <si>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</si>
  <si>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</si>
  <si>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</si>
  <si>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</si>
  <si>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</si>
  <si>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</si>
  <si>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</si>
  <si>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</si>
  <si>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</si>
  <si>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</si>
  <si>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</si>
  <si>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</si>
  <si>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</si>
  <si>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</si>
  <si>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</si>
  <si>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</si>
  <si>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</si>
  <si>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</si>
  <si>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</si>
  <si>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</si>
  <si>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</si>
  <si>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</si>
  <si>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</si>
  <si>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</si>
  <si>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</si>
  <si>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</si>
  <si>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</si>
  <si>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</si>
  <si>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</si>
  <si>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</si>
  <si>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</si>
  <si>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</si>
  <si>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</si>
  <si>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</si>
  <si>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</si>
  <si>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</si>
  <si>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</si>
  <si>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</si>
  <si>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</si>
  <si>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</si>
  <si>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</si>
  <si>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</si>
  <si>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</si>
  <si>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</si>
  <si>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</si>
  <si>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</si>
  <si>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</si>
  <si>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</si>
  <si>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</si>
  <si>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</si>
  <si>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</si>
  <si>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</si>
  <si>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</si>
  <si>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</si>
  <si>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</si>
  <si>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</si>
  <si>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</si>
  <si>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</si>
  <si>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</si>
  <si>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</si>
  <si>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</si>
  <si>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</si>
  <si>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</si>
  <si>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</si>
  <si>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</si>
  <si>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</si>
  <si>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</si>
  <si>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</si>
  <si>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</si>
  <si>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</si>
  <si>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</si>
  <si>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</si>
  <si>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</si>
  <si>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</si>
  <si>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</si>
  <si>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</si>
  <si>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</si>
  <si>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</si>
  <si>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</si>
  <si>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</si>
  <si>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</si>
  <si>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</si>
  <si>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</si>
  <si>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</si>
  <si>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</si>
  <si>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</si>
  <si>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</si>
  <si>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</si>
  <si>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</si>
  <si>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</si>
  <si>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</si>
  <si>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</si>
  <si>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</si>
  <si>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</si>
  <si>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</si>
  <si>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</si>
  <si>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</si>
  <si>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</si>
  <si>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</si>
  <si>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</si>
  <si>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</si>
  <si>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</si>
  <si>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</si>
  <si>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</si>
  <si>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</si>
  <si>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</si>
  <si>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</si>
  <si>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</si>
  <si>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</si>
  <si>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</si>
  <si>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</si>
  <si>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</si>
  <si>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</si>
  <si>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</si>
  <si>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</si>
  <si>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</si>
  <si>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</si>
  <si>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</si>
  <si>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</si>
  <si>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</si>
  <si>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</si>
  <si>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</si>
  <si>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</si>
  <si>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</si>
  <si>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</si>
  <si>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</si>
  <si>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</si>
  <si>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</si>
  <si>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</si>
  <si>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</si>
  <si>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</si>
  <si>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</si>
  <si>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</si>
  <si>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</si>
  <si>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</si>
  <si>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</si>
  <si>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</si>
  <si>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</si>
  <si>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</si>
  <si>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</si>
  <si>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</si>
  <si>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</si>
  <si>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</si>
  <si>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</si>
  <si>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</si>
  <si>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</si>
  <si>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</si>
  <si>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</si>
  <si>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</si>
  <si>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</si>
  <si>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</si>
  <si>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</si>
  <si>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</si>
  <si>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</si>
  <si>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</si>
  <si>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</si>
  <si>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</si>
  <si>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</si>
  <si>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</si>
  <si>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</si>
  <si>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</si>
  <si>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</si>
  <si>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</si>
  <si>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</si>
  <si>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</si>
  <si>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</si>
  <si>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</si>
  <si>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</si>
  <si>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</si>
  <si>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</si>
  <si>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</si>
  <si>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</si>
  <si>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</si>
  <si>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</si>
  <si>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</si>
  <si>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</si>
  <si>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</si>
  <si>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</si>
  <si>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</si>
  <si>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</si>
  <si>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</si>
  <si>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</si>
  <si>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</si>
  <si>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</si>
  <si>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</si>
  <si>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</si>
  <si>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</si>
  <si>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</si>
  <si>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</si>
  <si>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</si>
  <si>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</si>
  <si>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</si>
  <si>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</si>
  <si>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</si>
  <si>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</si>
  <si>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</si>
  <si>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</si>
  <si>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</si>
  <si>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</si>
  <si>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</si>
  <si>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</si>
  <si>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</si>
  <si>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</si>
  <si>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</si>
  <si>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</si>
  <si>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</si>
  <si>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</si>
  <si>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</si>
  <si>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</si>
  <si>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</si>
  <si>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</si>
  <si>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</si>
  <si>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</si>
  <si>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</si>
  <si>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</si>
  <si>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</si>
  <si>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</si>
  <si>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</si>
  <si>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</si>
  <si>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</si>
  <si>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</si>
  <si>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</si>
  <si>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</si>
  <si>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</si>
  <si>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</si>
  <si>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</si>
  <si>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</si>
  <si>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</si>
  <si>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</si>
  <si>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</si>
  <si>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</si>
  <si>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</si>
  <si>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</si>
  <si>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</si>
  <si>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</si>
  <si>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</si>
  <si>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</si>
  <si>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</si>
  <si>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</si>
  <si>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</si>
  <si>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</si>
  <si>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</si>
  <si>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</si>
  <si>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</si>
  <si>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</si>
  <si>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</si>
  <si>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</si>
  <si>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</si>
  <si>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</si>
  <si>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</si>
  <si>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</si>
  <si>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</si>
  <si>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</si>
  <si>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</si>
  <si>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</si>
  <si>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</si>
  <si>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</si>
  <si>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</si>
  <si>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</si>
  <si>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</si>
  <si>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</si>
  <si>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</si>
  <si>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</si>
  <si>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</si>
  <si>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</si>
  <si>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</si>
  <si>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</si>
  <si>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</si>
  <si>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</si>
  <si>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</si>
  <si>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</si>
  <si>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</si>
  <si>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</si>
  <si>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</si>
  <si>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</si>
  <si>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</si>
  <si>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</si>
  <si>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</si>
  <si>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</si>
  <si>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</si>
  <si>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</si>
  <si>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</si>
  <si>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</si>
  <si>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</si>
  <si>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</si>
  <si>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</si>
  <si>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</si>
  <si>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</si>
  <si>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</si>
  <si>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</si>
  <si>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</si>
  <si>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</si>
  <si>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</si>
  <si>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</si>
  <si>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</si>
  <si>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</si>
  <si>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</si>
  <si>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</si>
  <si>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</si>
  <si>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</si>
  <si>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</si>
  <si>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</si>
  <si>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</si>
  <si>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</si>
  <si>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</si>
  <si>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</si>
  <si>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</si>
  <si>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</si>
  <si>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</si>
  <si>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</si>
  <si>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</si>
  <si>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</si>
  <si>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</si>
  <si>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</si>
  <si>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</si>
  <si>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</si>
  <si>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</si>
  <si>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</si>
  <si>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</si>
  <si>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</si>
  <si>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</si>
  <si>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</si>
  <si>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</si>
  <si>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</si>
  <si>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</si>
  <si>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</si>
  <si>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</si>
  <si>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</si>
  <si>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</si>
  <si>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</si>
  <si>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</si>
  <si>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</si>
  <si>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</si>
  <si>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</si>
  <si>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</si>
  <si>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</si>
  <si>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</si>
  <si>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</si>
  <si>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</si>
  <si>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</si>
  <si>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</si>
  <si>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</si>
  <si>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</si>
  <si>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</si>
  <si>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</si>
  <si>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</si>
  <si>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</si>
  <si>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</si>
  <si>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</si>
  <si>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</si>
  <si>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</si>
  <si>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</si>
  <si>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</si>
  <si>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</si>
  <si>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</si>
  <si>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</si>
  <si>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</si>
  <si>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</si>
  <si>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</si>
  <si>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</si>
  <si>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</si>
  <si>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</si>
  <si>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</si>
  <si>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</si>
  <si>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</si>
  <si>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</si>
  <si>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</si>
  <si>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</si>
  <si>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</si>
  <si>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</si>
  <si>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</si>
  <si>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</si>
  <si>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</si>
  <si>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</si>
  <si>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</si>
  <si>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</si>
  <si>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</si>
  <si>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</si>
  <si>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</si>
  <si>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</si>
  <si>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</si>
  <si>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</si>
  <si>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</si>
  <si>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</si>
  <si>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</si>
  <si>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</si>
  <si>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</si>
  <si>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</si>
  <si>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</si>
  <si>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</si>
  <si>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</si>
  <si>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</si>
  <si>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</si>
  <si>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</si>
  <si>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</si>
  <si>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</si>
  <si>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</si>
  <si>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</si>
  <si>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</si>
  <si>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</si>
  <si>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</si>
  <si>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</si>
  <si>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</si>
  <si>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</si>
  <si>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</si>
  <si>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</si>
  <si>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</si>
  <si>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</si>
  <si>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</si>
  <si>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</si>
  <si>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</si>
  <si>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</si>
  <si>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</si>
  <si>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</si>
  <si>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</si>
  <si>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</si>
  <si>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</si>
  <si>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</si>
  <si>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</si>
  <si>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</si>
  <si>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</si>
  <si>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</si>
  <si>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</si>
  <si>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</si>
  <si>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</si>
  <si>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</si>
  <si>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</si>
  <si>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</si>
  <si>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</si>
  <si>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</si>
  <si>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</si>
  <si>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</si>
  <si>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</si>
  <si>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</si>
  <si>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</si>
  <si>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</si>
  <si>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</si>
  <si>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</si>
  <si>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</si>
  <si>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</si>
  <si>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</si>
  <si>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</si>
  <si>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</si>
  <si>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</si>
  <si>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</si>
  <si>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</si>
  <si>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</si>
  <si>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</si>
  <si>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</si>
  <si>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</si>
  <si>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</si>
  <si>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</si>
  <si>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</si>
  <si>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</si>
  <si>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</si>
  <si>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</si>
  <si>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</si>
  <si>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</si>
  <si>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</si>
  <si>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</si>
  <si>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</si>
  <si>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</si>
  <si>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</si>
  <si>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</si>
  <si>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</si>
  <si>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</si>
  <si>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</si>
  <si>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</si>
  <si>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</si>
  <si>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</si>
  <si>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</si>
  <si>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</si>
  <si>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</si>
  <si>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</si>
  <si>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</si>
  <si>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</si>
  <si>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</si>
  <si>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</si>
  <si>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</si>
  <si>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</si>
  <si>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</si>
  <si>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</si>
  <si>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</si>
  <si>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</si>
  <si>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</si>
  <si>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</si>
  <si>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</si>
  <si>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</si>
  <si>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</si>
  <si>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</si>
  <si>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</si>
  <si>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</si>
  <si>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</si>
  <si>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</si>
  <si>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</si>
  <si>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</si>
  <si>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</si>
  <si>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</si>
  <si>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</si>
  <si>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</si>
  <si>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</si>
  <si>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</si>
  <si>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</si>
  <si>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</si>
  <si>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</si>
  <si>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</si>
  <si>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</si>
  <si>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</si>
  <si>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</si>
  <si>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</si>
  <si>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</si>
  <si>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</si>
  <si>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</si>
  <si>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</si>
  <si>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</si>
  <si>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</si>
  <si>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</si>
  <si>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</si>
  <si>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</si>
  <si>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</si>
  <si>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</si>
  <si>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</si>
  <si>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</si>
  <si>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</si>
  <si>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</si>
  <si>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</si>
  <si>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</si>
  <si>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</si>
  <si>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</si>
  <si>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</si>
  <si>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</si>
  <si>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</si>
  <si>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</si>
  <si>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</si>
  <si>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</si>
  <si>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</si>
  <si>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</si>
  <si>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</si>
  <si>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</si>
  <si>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</si>
  <si>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</si>
  <si>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</si>
  <si>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</si>
  <si>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</si>
  <si>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</si>
  <si>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</si>
  <si>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</si>
  <si>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</si>
  <si>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</si>
  <si>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</si>
  <si>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</si>
  <si>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</si>
  <si>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</si>
  <si>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</si>
  <si>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</si>
  <si>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</si>
  <si>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</si>
  <si>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</si>
  <si>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</si>
  <si>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</si>
  <si>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</si>
  <si>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</si>
  <si>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</si>
  <si>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</si>
  <si>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</si>
  <si>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</si>
  <si>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</si>
  <si>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</si>
  <si>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</si>
  <si>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</si>
  <si>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</si>
  <si>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</si>
  <si>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</si>
  <si>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</si>
  <si>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</si>
  <si>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</si>
  <si>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</si>
  <si>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</si>
  <si>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</si>
  <si>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</si>
  <si>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</si>
  <si>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</si>
  <si>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</si>
  <si>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</si>
  <si>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</si>
  <si>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</si>
  <si>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</si>
  <si>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</si>
  <si>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</si>
  <si>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</si>
  <si>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</si>
  <si>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</si>
  <si>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</si>
  <si>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</si>
  <si>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</si>
  <si>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</si>
  <si>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</si>
  <si>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</si>
  <si>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</si>
  <si>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</si>
  <si>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</si>
  <si>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</si>
  <si>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</si>
  <si>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</si>
  <si>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</si>
  <si>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</si>
  <si>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</si>
  <si>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</si>
  <si>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</si>
  <si>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</si>
  <si>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</si>
  <si>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</si>
  <si>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</si>
  <si>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</si>
  <si>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</si>
  <si>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</si>
  <si>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</si>
  <si>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</si>
  <si>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</si>
  <si>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</si>
  <si>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</si>
  <si>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</si>
  <si>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</si>
  <si>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</si>
  <si>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</si>
  <si>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</si>
  <si>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</si>
  <si>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</si>
  <si>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</si>
  <si>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</si>
  <si>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</si>
  <si>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</si>
  <si>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</si>
  <si>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</si>
  <si>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</si>
  <si>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</si>
  <si>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</si>
  <si>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</si>
  <si>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</si>
  <si>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</si>
  <si>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</si>
  <si>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</si>
  <si>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</si>
  <si>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</si>
  <si>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</si>
  <si>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</si>
  <si>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</si>
  <si>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</si>
  <si>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</si>
  <si>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</si>
  <si>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</si>
  <si>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</si>
  <si>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</si>
  <si>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</si>
  <si>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</si>
  <si>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</si>
  <si>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</si>
  <si>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</si>
  <si>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</si>
  <si>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</si>
  <si>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</si>
  <si>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</si>
  <si>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</si>
  <si>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</si>
  <si>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</si>
  <si>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</si>
  <si>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</si>
  <si>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</si>
  <si>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</si>
  <si>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</si>
  <si>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</si>
  <si>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</si>
  <si>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</si>
  <si>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</si>
  <si>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</si>
  <si>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</si>
  <si>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</si>
  <si>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</si>
  <si>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</si>
  <si>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</si>
  <si>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</si>
  <si>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</si>
  <si>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</si>
  <si>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</si>
  <si>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</si>
  <si>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</si>
  <si>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</si>
  <si>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</si>
  <si>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</si>
  <si>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</si>
  <si>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</si>
  <si>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</si>
  <si>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</si>
  <si>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</si>
  <si>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</si>
  <si>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</si>
  <si>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</si>
  <si>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</si>
  <si>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</si>
  <si>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</si>
  <si>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</si>
  <si>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</si>
  <si>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</si>
  <si>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</si>
  <si>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</si>
  <si>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</si>
  <si>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</si>
  <si>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</si>
  <si>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</si>
  <si>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</si>
  <si>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</si>
  <si>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</si>
  <si>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</si>
  <si>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</si>
  <si>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</si>
  <si>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</si>
  <si>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</si>
  <si>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</si>
  <si>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</si>
  <si>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</si>
  <si>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</si>
  <si>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</si>
  <si>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</si>
  <si>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</si>
  <si>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</si>
  <si>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</si>
  <si>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</si>
  <si>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</si>
  <si>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</si>
  <si>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</si>
  <si>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</si>
  <si>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</si>
  <si>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</si>
  <si>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</si>
  <si>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</si>
  <si>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</si>
  <si>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</si>
  <si>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</si>
  <si>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</si>
  <si>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</si>
  <si>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</si>
  <si>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</si>
  <si>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</si>
  <si>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</si>
  <si>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</si>
  <si>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</si>
  <si>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</si>
  <si>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</si>
  <si>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</si>
  <si>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</si>
  <si>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</si>
  <si>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</si>
  <si>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</si>
  <si>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</si>
  <si>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</si>
  <si>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</si>
  <si>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</si>
  <si>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</si>
  <si>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</si>
  <si>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</si>
  <si>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</si>
  <si>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</si>
  <si>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</si>
  <si>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</si>
  <si>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</si>
  <si>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</si>
  <si>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</si>
  <si>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</si>
  <si>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</si>
  <si>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</si>
  <si>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</si>
  <si>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</si>
  <si>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</si>
  <si>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</si>
  <si>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</si>
  <si>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</si>
  <si>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</si>
  <si>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</si>
  <si>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</si>
  <si>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</si>
  <si>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</si>
  <si>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</si>
  <si>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</si>
  <si>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</si>
  <si>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</si>
  <si>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</si>
  <si>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</si>
  <si>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</si>
  <si>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</si>
  <si>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</si>
  <si>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</si>
  <si>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</si>
  <si>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</si>
  <si>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</si>
  <si>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</si>
  <si>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</si>
  <si>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</si>
  <si>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</si>
  <si>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</si>
  <si>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</si>
  <si>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</si>
  <si>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</si>
  <si>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</si>
  <si>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</si>
  <si>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</si>
  <si>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</si>
  <si>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</si>
  <si>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</si>
  <si>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</si>
  <si>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</si>
  <si>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</si>
  <si>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</si>
  <si>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</si>
  <si>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</si>
  <si>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</si>
  <si>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</si>
  <si>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</si>
  <si>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</si>
  <si>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</si>
  <si>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</si>
  <si>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</si>
  <si>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</si>
  <si>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</si>
  <si>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</si>
  <si>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</si>
  <si>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</si>
  <si>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</si>
  <si>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</si>
  <si>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</si>
  <si>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</si>
  <si>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</si>
  <si>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</si>
  <si>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</si>
  <si>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</si>
  <si>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</si>
  <si>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</si>
  <si>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</si>
  <si>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</si>
  <si>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</si>
  <si>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</si>
  <si>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</si>
  <si>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</si>
  <si>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</si>
  <si>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</si>
  <si>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</si>
  <si>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</si>
  <si>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</si>
  <si>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</si>
  <si>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</si>
  <si>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</si>
  <si>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</si>
  <si>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</si>
  <si>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</si>
  <si>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</si>
  <si>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</si>
  <si>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</si>
  <si>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</si>
  <si>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</si>
  <si>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</si>
  <si>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</si>
  <si>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</si>
  <si>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</si>
  <si>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</si>
  <si>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</si>
  <si>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</si>
  <si>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</si>
  <si>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</si>
  <si>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</si>
  <si>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</si>
  <si>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</si>
  <si>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</si>
  <si>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</si>
  <si>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</si>
  <si>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</si>
  <si>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</si>
  <si>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</si>
  <si>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</si>
  <si>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</si>
  <si>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</si>
  <si>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</si>
  <si>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</si>
  <si>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</si>
  <si>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</si>
  <si>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</si>
  <si>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</si>
  <si>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</si>
  <si>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</si>
  <si>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</si>
  <si>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</si>
  <si>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</si>
  <si>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</si>
  <si>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</si>
  <si>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</si>
  <si>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</si>
  <si>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</si>
  <si>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</si>
  <si>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</si>
  <si>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</si>
  <si>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</si>
  <si>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</si>
  <si>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</si>
  <si>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</si>
  <si>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</si>
  <si>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</si>
  <si>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</si>
  <si>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</si>
  <si>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</si>
  <si>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</si>
  <si>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</si>
  <si>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</si>
  <si>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</si>
  <si>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</si>
  <si>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</si>
  <si>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</si>
  <si>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</si>
  <si>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</si>
  <si>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</si>
  <si>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</si>
  <si>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</si>
  <si>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</si>
  <si>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</si>
  <si>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</si>
  <si>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</si>
  <si>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</si>
  <si>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</si>
  <si>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</si>
  <si>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</si>
  <si>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</si>
  <si>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</si>
  <si>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</si>
  <si>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</si>
  <si>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</si>
  <si>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</si>
  <si>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</si>
  <si>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</si>
  <si>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</si>
  <si>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</si>
  <si>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</si>
  <si>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</si>
  <si>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</si>
  <si>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</si>
  <si>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</si>
  <si>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</si>
  <si>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</si>
  <si>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</si>
  <si>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</si>
  <si>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</si>
  <si>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</si>
  <si>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</si>
  <si>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</si>
  <si>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</si>
  <si>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</si>
  <si>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</si>
  <si>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</si>
  <si>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</si>
  <si>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</si>
  <si>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</si>
  <si>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</si>
  <si>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</si>
  <si>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</si>
  <si>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</si>
  <si>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</si>
  <si>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</si>
  <si>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</si>
  <si>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</si>
  <si>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</si>
  <si>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</si>
  <si>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</si>
  <si>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</si>
  <si>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</si>
  <si>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</si>
  <si>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</si>
  <si>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</si>
  <si>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</si>
  <si>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</si>
  <si>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</si>
  <si>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</si>
  <si>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</si>
  <si>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</si>
  <si>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</si>
  <si>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</si>
  <si>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</si>
  <si>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</si>
  <si>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</si>
  <si>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</si>
  <si>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</si>
  <si>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</si>
  <si>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</si>
  <si>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</si>
  <si>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</si>
  <si>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</si>
  <si>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</si>
  <si>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</si>
  <si>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</si>
  <si>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</si>
  <si>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</si>
  <si>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</si>
  <si>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</si>
  <si>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</si>
  <si>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</si>
  <si>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</si>
  <si>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</si>
  <si>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</si>
  <si>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</si>
  <si>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</si>
  <si>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</si>
  <si>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</si>
  <si>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</si>
  <si>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</si>
  <si>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</si>
  <si>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</si>
  <si>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</si>
  <si>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</si>
  <si>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</si>
  <si>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</si>
  <si>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</si>
  <si>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</si>
  <si>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</si>
  <si>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</si>
  <si>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</si>
  <si>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</si>
  <si>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</si>
  <si>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</si>
  <si>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</si>
  <si>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</si>
  <si>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</si>
  <si>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</si>
  <si>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</si>
  <si>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</si>
  <si>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</si>
  <si>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</si>
  <si>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</si>
  <si>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</si>
  <si>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</si>
  <si>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</si>
  <si>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</si>
  <si>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</si>
  <si>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</si>
  <si>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</si>
  <si>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</si>
  <si>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</si>
  <si>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</si>
  <si>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</si>
  <si>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</si>
  <si>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</si>
  <si>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</si>
  <si>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</si>
  <si>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</si>
  <si>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</si>
  <si>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</si>
  <si>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</si>
  <si>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</si>
  <si>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</si>
  <si>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</si>
  <si>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</si>
  <si>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</si>
  <si>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</si>
  <si>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</si>
  <si>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</si>
  <si>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</si>
  <si>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</si>
  <si>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</si>
  <si>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</si>
  <si>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</si>
  <si>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</si>
  <si>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</si>
  <si>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</si>
  <si>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</si>
  <si>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</si>
  <si>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</si>
  <si>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</si>
  <si>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</si>
  <si>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</si>
  <si>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</si>
  <si>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</si>
  <si>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</si>
  <si>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</si>
  <si>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</si>
  <si>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</si>
  <si>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</si>
  <si>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</si>
  <si>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</si>
  <si>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</si>
  <si>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</si>
  <si>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</si>
  <si>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</si>
  <si>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</si>
  <si>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</si>
  <si>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</si>
  <si>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</si>
  <si>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</si>
  <si>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</si>
  <si>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</si>
  <si>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</si>
  <si>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</si>
  <si>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</si>
  <si>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</si>
  <si>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</si>
  <si>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</si>
  <si>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</si>
  <si>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</si>
  <si>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</si>
  <si>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</si>
  <si>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</si>
  <si>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</si>
  <si>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</si>
  <si>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</si>
  <si>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</si>
  <si>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</si>
  <si>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</si>
  <si>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</si>
  <si>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</si>
  <si>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</si>
  <si>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</si>
  <si>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</si>
  <si>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</si>
  <si>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</si>
  <si>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</si>
  <si>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</si>
  <si>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</si>
  <si>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</si>
  <si>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</si>
  <si>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</si>
  <si>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</si>
  <si>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</si>
  <si>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</si>
  <si>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</si>
  <si>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</si>
  <si>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</si>
  <si>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</si>
  <si>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</si>
  <si>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</si>
  <si>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</si>
  <si>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</si>
  <si>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</si>
  <si>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</si>
  <si>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</si>
  <si>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</si>
  <si>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</si>
  <si>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</si>
  <si>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</si>
  <si>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</si>
  <si>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</si>
  <si>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</si>
  <si>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</si>
  <si>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</si>
  <si>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</si>
  <si>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</si>
  <si>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</si>
  <si>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</si>
  <si>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</si>
  <si>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</si>
  <si>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</si>
  <si>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</si>
  <si>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</si>
  <si>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</si>
  <si>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</si>
  <si>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</si>
  <si>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</si>
  <si>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</si>
  <si>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</si>
  <si>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</si>
  <si>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</si>
  <si>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</si>
  <si>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</si>
  <si>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</si>
  <si>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</si>
  <si>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</si>
  <si>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</si>
  <si>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</si>
  <si>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</si>
  <si>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</si>
  <si>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</si>
  <si>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</si>
  <si>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</si>
  <si>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</si>
  <si>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</si>
  <si>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</si>
  <si>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</si>
  <si>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</si>
  <si>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</si>
  <si>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</si>
  <si>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</si>
  <si>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</si>
  <si>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</si>
  <si>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</si>
  <si>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</si>
  <si>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</si>
  <si>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</si>
  <si>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</si>
  <si>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</si>
  <si>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</si>
  <si>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</si>
  <si>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</si>
  <si>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</si>
  <si>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</si>
  <si>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</si>
  <si>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</si>
  <si>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</si>
  <si>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</si>
  <si>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</si>
  <si>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</si>
  <si>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</si>
  <si>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</si>
  <si>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</si>
  <si>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</si>
  <si>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</si>
  <si>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</si>
  <si>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</si>
  <si>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</si>
  <si>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</si>
  <si>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</si>
  <si>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</si>
  <si>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</si>
  <si>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</si>
  <si>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</si>
  <si>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</si>
  <si>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</si>
  <si>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</si>
  <si>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</si>
  <si>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</si>
  <si>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</si>
  <si>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</si>
  <si>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</si>
  <si>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</si>
  <si>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</si>
  <si>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</si>
  <si>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</si>
  <si>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</si>
  <si>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</si>
  <si>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</si>
  <si>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</si>
  <si>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</si>
  <si>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</si>
  <si>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</si>
  <si>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</si>
  <si>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</si>
  <si>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</si>
  <si>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</si>
  <si>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</si>
  <si>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</si>
  <si>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</si>
  <si>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</si>
  <si>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</si>
  <si>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</si>
  <si>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</si>
  <si>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</si>
  <si>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</si>
  <si>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</si>
  <si>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</si>
  <si>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</si>
  <si>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</si>
  <si>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</si>
  <si>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</si>
  <si>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</si>
  <si>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</si>
  <si>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</si>
  <si>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</si>
  <si>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</si>
  <si>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</si>
  <si>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</si>
  <si>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</si>
  <si>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</si>
  <si>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</si>
  <si>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</si>
  <si>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</si>
  <si>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</si>
  <si>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</si>
  <si>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</si>
  <si>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</si>
  <si>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</si>
  <si>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</si>
  <si>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</si>
  <si>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</si>
  <si>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</si>
  <si>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</si>
  <si>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</si>
  <si>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</si>
  <si>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</si>
  <si>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</si>
  <si>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</si>
  <si>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</si>
  <si>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</si>
  <si>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</si>
  <si>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</si>
  <si>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</si>
  <si>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</si>
  <si>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</si>
  <si>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</si>
  <si>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</si>
  <si>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</si>
  <si>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</si>
  <si>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</si>
  <si>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</si>
  <si>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</si>
  <si>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</si>
  <si>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</si>
  <si>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</si>
  <si>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</si>
  <si>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</si>
  <si>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</si>
  <si>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</si>
  <si>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</si>
  <si>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</si>
  <si>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</si>
  <si>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</si>
  <si>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</si>
  <si>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</si>
  <si>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</si>
  <si>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</si>
  <si>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</si>
  <si>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</si>
  <si>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</si>
  <si>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</si>
  <si>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</si>
  <si>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</si>
  <si>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</si>
  <si>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</si>
  <si>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</si>
  <si>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</si>
  <si>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</si>
  <si>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</si>
  <si>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</si>
  <si>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</si>
  <si>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</si>
  <si>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</si>
  <si>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</si>
  <si>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</si>
  <si>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</si>
  <si>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</si>
  <si>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</si>
  <si>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</si>
  <si>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</si>
  <si>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</si>
  <si>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</si>
  <si>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</si>
  <si>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</si>
  <si>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</si>
  <si>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</si>
  <si>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</si>
  <si>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</si>
  <si>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</si>
  <si>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</si>
  <si>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</si>
  <si>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</si>
  <si>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</si>
  <si>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</si>
  <si>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</si>
  <si>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</si>
  <si>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</si>
  <si>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</si>
  <si>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</si>
  <si>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</si>
  <si>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</si>
  <si>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</si>
  <si>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</si>
  <si>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</si>
  <si>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</si>
  <si>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</si>
  <si>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</si>
  <si>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</si>
  <si>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</si>
  <si>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</si>
  <si>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</si>
  <si>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</si>
  <si>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</si>
  <si>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</si>
  <si>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</si>
  <si>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</si>
  <si>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</si>
  <si>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</si>
  <si>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</si>
  <si>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</si>
  <si>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</si>
  <si>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</si>
  <si>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</si>
  <si>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</si>
  <si>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</si>
  <si>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</si>
  <si>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</si>
  <si>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</si>
  <si>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</si>
  <si>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</si>
  <si>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</si>
  <si>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</si>
  <si>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</si>
  <si>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</si>
  <si>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</si>
  <si>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</si>
  <si>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</si>
  <si>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</si>
  <si>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</si>
  <si>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</si>
  <si>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</si>
  <si>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</si>
  <si>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</si>
  <si>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</si>
  <si>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</si>
  <si>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</si>
  <si>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</si>
  <si>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</si>
  <si>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</si>
  <si>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</si>
  <si>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</si>
  <si>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</si>
  <si>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</si>
  <si>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</si>
  <si>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</si>
  <si>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</si>
  <si>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</si>
  <si>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</si>
  <si>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</si>
  <si>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</si>
  <si>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</si>
  <si>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</si>
  <si>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</si>
  <si>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</si>
  <si>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</si>
  <si>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</si>
  <si>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</si>
  <si>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</si>
  <si>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</si>
  <si>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</si>
  <si>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</si>
  <si>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</si>
  <si>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</si>
  <si>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</si>
  <si>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</si>
  <si>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</si>
  <si>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</si>
  <si>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</si>
  <si>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</si>
  <si>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</si>
  <si>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</si>
  <si>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</si>
  <si>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</si>
  <si>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</si>
  <si>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</si>
  <si>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</si>
  <si>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</si>
  <si>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</si>
  <si>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</si>
  <si>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</si>
  <si>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</si>
  <si>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</si>
  <si>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</si>
  <si>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</si>
  <si>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</si>
  <si>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</si>
  <si>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</si>
  <si>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</si>
  <si>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</si>
  <si>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</si>
  <si>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</si>
  <si>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</si>
  <si>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</si>
  <si>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</si>
  <si>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</si>
  <si>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</si>
  <si>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</si>
  <si>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</si>
  <si>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</si>
  <si>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</si>
  <si>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</si>
  <si>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</si>
  <si>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</si>
  <si>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</si>
  <si>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</si>
  <si>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</si>
  <si>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</si>
  <si>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</si>
  <si>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</si>
  <si>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</si>
  <si>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</si>
  <si>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</si>
  <si>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</si>
  <si>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</si>
  <si>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</si>
  <si>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</si>
  <si>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</si>
  <si>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</si>
  <si>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</si>
  <si>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</si>
  <si>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</si>
  <si>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</si>
  <si>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</si>
  <si>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</si>
  <si>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</si>
  <si>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</si>
  <si>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</si>
  <si>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</si>
  <si>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</si>
  <si>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</si>
  <si>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</si>
  <si>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</si>
  <si>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</si>
  <si>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</si>
  <si>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</si>
  <si>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</si>
  <si>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</si>
  <si>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</si>
  <si>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</si>
  <si>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</si>
  <si>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</si>
  <si>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</si>
  <si>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</si>
  <si>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</si>
  <si>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</si>
  <si>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</si>
  <si>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</si>
  <si>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</si>
  <si>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</si>
  <si>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</si>
  <si>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</si>
  <si>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</si>
  <si>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</si>
  <si>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</si>
  <si>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</si>
  <si>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</si>
  <si>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</si>
  <si>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</si>
  <si>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</si>
  <si>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</si>
  <si>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</si>
  <si>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</si>
  <si>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</si>
  <si>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</si>
  <si>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</si>
  <si>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</si>
  <si>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</si>
  <si>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</si>
  <si>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</si>
  <si>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</si>
  <si>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</si>
  <si>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</si>
  <si>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</si>
  <si>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</si>
  <si>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</si>
  <si>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</si>
  <si>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</si>
  <si>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</si>
  <si>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</si>
  <si>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</si>
  <si>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</si>
  <si>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</si>
  <si>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</si>
  <si>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</si>
  <si>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</si>
  <si>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</si>
  <si>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</si>
  <si>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</si>
  <si>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</si>
  <si>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</si>
  <si>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</si>
  <si>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</si>
  <si>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</si>
  <si>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</si>
  <si>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</si>
  <si>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</si>
  <si>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</si>
  <si>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</si>
  <si>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</si>
  <si>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</si>
  <si>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</si>
  <si>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</si>
  <si>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</si>
  <si>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</si>
  <si>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</si>
  <si>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</si>
  <si>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</si>
  <si>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</si>
  <si>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</si>
  <si>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</si>
  <si>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</si>
  <si>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</si>
  <si>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</si>
  <si>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</si>
  <si>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</si>
  <si>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</si>
  <si>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</si>
  <si>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</si>
  <si>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</si>
  <si>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</si>
  <si>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</si>
  <si>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</si>
  <si>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</si>
  <si>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</si>
  <si>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</si>
  <si>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</si>
  <si>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</si>
  <si>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</si>
  <si>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</si>
  <si>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</si>
  <si>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</si>
  <si>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</si>
  <si>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</si>
  <si>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</si>
  <si>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</si>
  <si>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</si>
  <si>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</si>
  <si>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</si>
  <si>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</si>
  <si>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</si>
  <si>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</si>
  <si>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</si>
  <si>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</si>
  <si>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</si>
  <si>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</si>
  <si>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</si>
  <si>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</si>
  <si>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</si>
  <si>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</si>
  <si>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</si>
  <si>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</si>
  <si>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</si>
  <si>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</si>
  <si>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</si>
  <si>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</si>
  <si>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</si>
  <si>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</si>
  <si>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</si>
  <si>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</si>
  <si>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</si>
  <si>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</si>
  <si>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</si>
  <si>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</si>
  <si>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</si>
  <si>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</si>
  <si>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</si>
  <si>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</si>
  <si>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</si>
  <si>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</si>
  <si>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</si>
  <si>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</si>
  <si>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</si>
  <si>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</si>
  <si>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</si>
  <si>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</si>
  <si>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</si>
  <si>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</si>
  <si>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</si>
  <si>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</si>
  <si>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</si>
  <si>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</si>
  <si>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</si>
  <si>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</si>
  <si>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</si>
  <si>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</si>
  <si>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</si>
  <si>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</si>
  <si>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</si>
  <si>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</si>
  <si>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</si>
  <si>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</si>
  <si>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</si>
  <si>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</si>
  <si>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</si>
  <si>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</si>
  <si>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</si>
  <si>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</si>
  <si>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</si>
  <si>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</si>
  <si>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</si>
  <si>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</si>
  <si>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</si>
  <si>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</si>
  <si>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</si>
  <si>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</si>
  <si>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</si>
  <si>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</si>
  <si>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</si>
  <si>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</si>
  <si>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</si>
  <si>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</si>
  <si>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</si>
  <si>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</si>
  <si>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</si>
  <si>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</si>
  <si>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</si>
  <si>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</si>
  <si>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</si>
  <si>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</si>
  <si>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</si>
  <si>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</si>
  <si>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</si>
  <si>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</si>
  <si>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</si>
  <si>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</si>
  <si>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</si>
  <si>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</si>
  <si>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</si>
  <si>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</si>
  <si>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</si>
  <si>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</si>
  <si>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</si>
  <si>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</si>
  <si>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</si>
  <si>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</si>
  <si>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</si>
  <si>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</si>
  <si>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</si>
  <si>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</si>
  <si>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</si>
  <si>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</si>
  <si>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</si>
  <si>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</si>
  <si>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</si>
  <si>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</si>
  <si>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</si>
  <si>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</si>
  <si>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</si>
  <si>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</si>
  <si>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</si>
  <si>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</si>
  <si>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</si>
  <si>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</si>
  <si>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</si>
  <si>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</si>
  <si>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</si>
  <si>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</si>
  <si>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</si>
  <si>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</si>
  <si>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</si>
  <si>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</si>
  <si>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</si>
  <si>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</si>
  <si>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</si>
  <si>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</si>
  <si>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</si>
  <si>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</si>
  <si>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</si>
  <si>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</si>
  <si>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</si>
  <si>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</si>
  <si>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</si>
  <si>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</si>
  <si>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</si>
  <si>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</si>
  <si>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</si>
  <si>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</si>
  <si>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</si>
  <si>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</si>
  <si>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</si>
  <si>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</si>
  <si>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</si>
  <si>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</si>
  <si>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</si>
  <si>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</si>
  <si>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</si>
  <si>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</si>
  <si>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</si>
  <si>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</si>
  <si>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</si>
  <si>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</si>
  <si>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</si>
  <si>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</si>
  <si>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</si>
  <si>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</si>
  <si>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</si>
  <si>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</si>
  <si>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</si>
  <si>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</si>
  <si>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</si>
  <si>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</si>
  <si>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</si>
  <si>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</si>
  <si>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</si>
  <si>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</si>
  <si>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</si>
  <si>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</si>
  <si>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</si>
  <si>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</si>
  <si>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</si>
  <si>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</si>
  <si>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</si>
  <si>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</si>
  <si>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</si>
  <si>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</si>
  <si>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</si>
  <si>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</si>
  <si>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</si>
  <si>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</si>
  <si>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</si>
  <si>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</si>
  <si>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</si>
  <si>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</si>
  <si>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</si>
  <si>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</si>
  <si>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</si>
  <si>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</si>
  <si>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</si>
  <si>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</si>
  <si>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</si>
  <si>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</si>
  <si>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</si>
  <si>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</si>
  <si>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</si>
  <si>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</si>
  <si>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</si>
  <si>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</si>
  <si>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</si>
  <si>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</si>
  <si>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</si>
  <si>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</si>
  <si>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</si>
  <si>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</si>
  <si>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</si>
  <si>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</si>
  <si>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</si>
  <si>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</si>
  <si>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</si>
  <si>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</si>
  <si>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</si>
  <si>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</si>
  <si>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</si>
  <si>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</si>
  <si>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</si>
  <si>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</si>
  <si>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</si>
  <si>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</si>
  <si>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</si>
  <si>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</si>
  <si>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</si>
  <si>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</si>
  <si>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</si>
  <si>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</si>
  <si>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</si>
  <si>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</si>
  <si>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</si>
  <si>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</si>
  <si>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</si>
  <si>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</si>
  <si>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</si>
  <si>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</si>
  <si>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</si>
  <si>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</si>
  <si>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</si>
  <si>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</si>
  <si>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</si>
  <si>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</si>
  <si>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</si>
  <si>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</si>
  <si>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</si>
  <si>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</si>
  <si>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</si>
  <si>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</si>
  <si>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</si>
  <si>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</si>
  <si>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</si>
  <si>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</si>
  <si>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</si>
  <si>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</si>
  <si>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</si>
  <si>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</si>
  <si>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</si>
  <si>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</si>
  <si>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</si>
  <si>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</si>
  <si>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</si>
  <si>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</si>
  <si>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</si>
  <si>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</si>
  <si>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</si>
  <si>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</si>
  <si>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</si>
  <si>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</si>
  <si>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</si>
  <si>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</si>
  <si>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</si>
  <si>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</si>
  <si>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</si>
  <si>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</si>
  <si>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</si>
  <si>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</si>
  <si>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</si>
  <si>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</si>
  <si>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</si>
  <si>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</si>
  <si>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</si>
  <si>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</si>
  <si>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</si>
  <si>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</si>
  <si>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</si>
  <si>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</si>
  <si>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</si>
  <si>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</si>
  <si>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</si>
  <si>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</si>
  <si>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</si>
  <si>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</si>
  <si>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</si>
  <si>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</si>
  <si>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</si>
  <si>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</si>
  <si>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</si>
  <si>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</si>
  <si>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</si>
  <si>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</si>
  <si>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</si>
  <si>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</si>
  <si>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</si>
  <si>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</si>
  <si>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</si>
  <si>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</si>
  <si>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</si>
  <si>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</si>
  <si>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</si>
  <si>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</si>
  <si>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</si>
  <si>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</si>
  <si>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</si>
  <si>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</si>
  <si>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</si>
  <si>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</si>
  <si>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</si>
  <si>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</si>
  <si>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</si>
  <si>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</si>
  <si>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</si>
  <si>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</si>
  <si>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</si>
  <si>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</si>
  <si>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</si>
  <si>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</si>
  <si>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</si>
  <si>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</si>
  <si>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</si>
  <si>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</si>
  <si>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</si>
  <si>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</si>
  <si>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</si>
  <si>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</si>
  <si>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</si>
  <si>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</si>
  <si>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</si>
  <si>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</si>
  <si>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</si>
  <si>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</si>
  <si>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</si>
  <si>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</si>
  <si>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</si>
  <si>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</si>
  <si>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</si>
  <si>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</si>
  <si>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</si>
  <si>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</si>
  <si>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</si>
  <si>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</si>
  <si>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</si>
  <si>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</si>
  <si>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</si>
  <si>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</si>
  <si>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</si>
  <si>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</si>
  <si>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</si>
  <si>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</si>
  <si>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</si>
  <si>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</si>
  <si>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</si>
  <si>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</si>
  <si>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</si>
  <si>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</si>
  <si>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</si>
  <si>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</si>
  <si>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</si>
  <si>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</si>
  <si>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</si>
  <si>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</si>
  <si>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</si>
  <si>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</si>
  <si>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</si>
  <si>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</si>
  <si>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</si>
  <si>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</si>
  <si>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</si>
  <si>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</si>
  <si>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</si>
  <si>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</si>
  <si>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</si>
  <si>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</si>
  <si>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</si>
  <si>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</si>
  <si>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</si>
  <si>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</si>
  <si>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</si>
  <si>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</si>
  <si>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</si>
  <si>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</si>
  <si>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</si>
  <si>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</si>
  <si>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</si>
  <si>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</si>
  <si>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</si>
  <si>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</si>
  <si>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</si>
  <si>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</si>
  <si>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</si>
  <si>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</si>
  <si>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</si>
  <si>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</si>
  <si>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</si>
  <si>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</si>
  <si>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</si>
  <si>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</si>
  <si>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</si>
  <si>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</si>
  <si>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</si>
  <si>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</si>
  <si>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</si>
  <si>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</si>
  <si>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</si>
  <si>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</si>
  <si>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</si>
  <si>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</si>
  <si>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</si>
  <si>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</si>
  <si>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</si>
  <si>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</si>
  <si>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</si>
  <si>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</si>
  <si>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</si>
  <si>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</si>
  <si>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</si>
  <si>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</si>
  <si>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</si>
  <si>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</si>
  <si>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</si>
  <si>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</si>
  <si>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</si>
  <si>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</si>
  <si>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</si>
  <si>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</si>
  <si>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</si>
  <si>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</si>
  <si>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</si>
  <si>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</si>
  <si>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</si>
  <si>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</si>
  <si>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</si>
  <si>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</si>
  <si>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</si>
  <si>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</si>
  <si>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</si>
  <si>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</si>
  <si>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</si>
  <si>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</si>
  <si>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</si>
  <si>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</si>
  <si>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</si>
  <si>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</si>
  <si>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</si>
  <si>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</si>
  <si>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</si>
  <si>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</si>
  <si>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</si>
  <si>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</si>
  <si>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</si>
  <si>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</si>
  <si>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</si>
  <si>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</si>
  <si>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</si>
  <si>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</si>
  <si>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</si>
  <si>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</si>
  <si>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</si>
  <si>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</si>
  <si>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</si>
  <si>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</si>
  <si>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</si>
  <si>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</si>
  <si>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</si>
  <si>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</si>
  <si>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</si>
  <si>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</si>
  <si>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</si>
  <si>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</si>
  <si>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</si>
  <si>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</si>
  <si>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</si>
  <si>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</si>
  <si>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</si>
  <si>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</si>
  <si>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</si>
  <si>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</si>
  <si>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</si>
  <si>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</si>
  <si>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</si>
  <si>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</si>
  <si>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</si>
  <si>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</si>
  <si>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</si>
  <si>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</si>
  <si>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</si>
  <si>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</si>
  <si>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</si>
  <si>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</si>
  <si>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</si>
  <si>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</si>
  <si>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</si>
  <si>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</si>
  <si>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</si>
  <si>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</si>
  <si>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</si>
  <si>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</si>
  <si>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</si>
  <si>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</si>
  <si>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</si>
  <si>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</si>
  <si>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</si>
  <si>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</si>
  <si>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</si>
  <si>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</si>
  <si>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</si>
  <si>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</si>
  <si>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</si>
  <si>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</si>
  <si>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</si>
  <si>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</si>
  <si>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</si>
  <si>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</si>
  <si>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</si>
  <si>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</si>
  <si>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</si>
  <si>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</si>
  <si>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</si>
  <si>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</si>
  <si>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</si>
  <si>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</si>
  <si>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</si>
  <si>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</si>
  <si>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</si>
  <si>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</si>
  <si>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</si>
  <si>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</si>
  <si>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</si>
  <si>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</si>
  <si>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</si>
  <si>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</si>
  <si>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</si>
  <si>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</si>
  <si>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</si>
  <si>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</si>
  <si>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</si>
  <si>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</si>
  <si>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</si>
  <si>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</si>
  <si>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</si>
  <si>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</si>
  <si>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</si>
  <si>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</si>
  <si>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</si>
  <si>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</si>
  <si>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</si>
  <si>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</si>
  <si>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</si>
  <si>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</si>
  <si>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</si>
  <si>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</si>
  <si>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</si>
  <si>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</si>
  <si>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</si>
  <si>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</si>
  <si>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</si>
  <si>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</si>
  <si>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</si>
  <si>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</si>
  <si>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</si>
  <si>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</si>
  <si>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</si>
  <si>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</si>
  <si>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</si>
  <si>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</si>
  <si>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</si>
  <si>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</si>
  <si>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</si>
  <si>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</si>
  <si>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</si>
  <si>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</si>
  <si>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</si>
  <si>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</si>
  <si>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</si>
  <si>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</si>
  <si>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</si>
  <si>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</si>
  <si>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</si>
  <si>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</si>
  <si>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</si>
  <si>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</si>
  <si>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</si>
  <si>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</si>
  <si>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</si>
  <si>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</si>
  <si>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</si>
  <si>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</si>
  <si>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</si>
  <si>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</si>
  <si>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</si>
  <si>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</si>
  <si>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</si>
  <si>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</si>
  <si>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</si>
  <si>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</si>
  <si>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</si>
  <si>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</si>
  <si>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</si>
  <si>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</si>
  <si>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</si>
  <si>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</si>
  <si>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</si>
  <si>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</si>
  <si>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</si>
  <si>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</si>
  <si>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</si>
  <si>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</si>
  <si>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</si>
  <si>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</si>
  <si>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</si>
  <si>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</si>
  <si>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</si>
  <si>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</si>
  <si>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</si>
  <si>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</si>
  <si>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</si>
  <si>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</si>
  <si>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</si>
  <si>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</si>
  <si>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</si>
  <si>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</si>
  <si>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</si>
  <si>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</si>
  <si>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</si>
  <si>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</si>
  <si>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</si>
  <si>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</si>
  <si>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</si>
  <si>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</si>
  <si>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</si>
  <si>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</si>
  <si>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</si>
  <si>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</si>
  <si>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</si>
  <si>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</si>
  <si>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</si>
  <si>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</si>
  <si>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</si>
  <si>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</si>
  <si>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</si>
  <si>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</si>
  <si>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</si>
  <si>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</si>
  <si>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</si>
  <si>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</si>
  <si>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</si>
  <si>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</si>
  <si>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</si>
  <si>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</si>
  <si>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</si>
  <si>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</si>
  <si>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</si>
  <si>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</si>
  <si>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</si>
  <si>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</si>
  <si>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</si>
  <si>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</si>
  <si>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</si>
  <si>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</si>
  <si>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</si>
  <si>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</si>
  <si>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</si>
  <si>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</si>
  <si>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</si>
  <si>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</si>
  <si>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</si>
  <si>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</si>
  <si>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</si>
  <si>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</si>
  <si>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</si>
  <si>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</si>
  <si>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</si>
  <si>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</si>
  <si>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</si>
  <si>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</si>
  <si>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</si>
  <si>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</si>
  <si>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</si>
  <si>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</si>
  <si>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</si>
  <si>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</si>
  <si>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</si>
  <si>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</si>
  <si>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</si>
  <si>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</si>
  <si>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</si>
  <si>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</si>
  <si>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</si>
  <si>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</si>
  <si>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</si>
  <si>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</si>
  <si>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</si>
  <si>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</si>
  <si>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</si>
  <si>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</si>
  <si>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</si>
  <si>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</si>
  <si>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</si>
  <si>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</si>
  <si>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</si>
  <si>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</si>
  <si>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</si>
  <si>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</si>
  <si>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</si>
  <si>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</si>
  <si>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</si>
  <si>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</si>
  <si>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</si>
  <si>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</si>
  <si>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</si>
  <si>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</si>
  <si>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</si>
  <si>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</si>
  <si>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</si>
  <si>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</si>
  <si>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</si>
  <si>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</si>
  <si>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</si>
  <si>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</si>
  <si>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</si>
  <si>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</si>
  <si>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</si>
  <si>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</si>
  <si>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</si>
  <si>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</si>
  <si>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</si>
  <si>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</si>
  <si>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</si>
  <si>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</si>
  <si>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</si>
  <si>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</si>
  <si>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</si>
  <si>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</si>
  <si>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</si>
  <si>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</si>
  <si>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</si>
  <si>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</si>
  <si>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</si>
  <si>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</si>
  <si>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</si>
  <si>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</si>
  <si>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</si>
  <si>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</si>
  <si>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</si>
  <si>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</si>
  <si>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</si>
  <si>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</si>
  <si>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</si>
  <si>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</si>
  <si>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</si>
  <si>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</si>
  <si>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</si>
  <si>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</si>
  <si>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</si>
  <si>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</si>
  <si>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</si>
  <si>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</si>
  <si>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</si>
  <si>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</si>
  <si>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</si>
  <si>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</si>
  <si>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</si>
  <si>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</si>
  <si>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</si>
  <si>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</si>
  <si>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</si>
  <si>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</si>
  <si>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</si>
  <si>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</si>
  <si>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</si>
  <si>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</si>
  <si>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</si>
  <si>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</si>
  <si>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</si>
  <si>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</si>
  <si>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</si>
  <si>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</si>
  <si>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</si>
  <si>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</si>
  <si>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</si>
  <si>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</si>
  <si>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</si>
  <si>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</si>
  <si>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</si>
  <si>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</si>
  <si>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</si>
  <si>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</si>
  <si>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</si>
  <si>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</si>
  <si>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</si>
  <si>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</si>
  <si>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</si>
  <si>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</si>
  <si>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</si>
  <si>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</si>
  <si>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</si>
  <si>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</si>
  <si>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</si>
  <si>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</si>
  <si>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</si>
  <si>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</si>
  <si>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</si>
  <si>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</si>
  <si>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</si>
  <si>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</si>
  <si>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</si>
  <si>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</si>
  <si>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</si>
  <si>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</si>
  <si>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</si>
  <si>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</si>
  <si>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</si>
  <si>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</si>
  <si>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</si>
  <si>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</si>
  <si>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</si>
  <si>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</si>
  <si>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</si>
  <si>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</si>
  <si>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</si>
  <si>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</si>
  <si>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</si>
  <si>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</si>
  <si>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</si>
  <si>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</si>
  <si>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</si>
  <si>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</si>
  <si>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</si>
  <si>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</si>
  <si>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</si>
  <si>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</si>
  <si>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</si>
  <si>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</si>
  <si>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</si>
  <si>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</si>
  <si>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</si>
  <si>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</si>
  <si>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</si>
  <si>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</si>
  <si>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</si>
  <si>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</si>
  <si>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</si>
  <si>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</si>
  <si>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</si>
  <si>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</si>
  <si>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</si>
  <si>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</si>
  <si>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</si>
  <si>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</si>
  <si>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</si>
  <si>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</si>
  <si>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</si>
  <si>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</si>
  <si>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</si>
  <si>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</si>
  <si>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</si>
  <si>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</si>
  <si>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</si>
  <si>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</si>
  <si>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</si>
  <si>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</si>
  <si>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</si>
  <si>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</si>
  <si>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</si>
  <si>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</si>
  <si>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</si>
  <si>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</si>
  <si>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</si>
  <si>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</si>
  <si>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</si>
  <si>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</si>
  <si>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</si>
  <si>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</si>
  <si>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</si>
  <si>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</si>
  <si>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</si>
  <si>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</si>
  <si>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</si>
  <si>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</si>
  <si>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</si>
  <si>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</si>
  <si>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</si>
  <si>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</si>
  <si>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</si>
  <si>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</si>
  <si>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</si>
  <si>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</si>
  <si>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</si>
  <si>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</si>
  <si>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</si>
  <si>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</si>
  <si>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</si>
  <si>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</si>
  <si>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</si>
  <si>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</si>
  <si>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</si>
  <si>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</si>
  <si>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</si>
  <si>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</si>
  <si>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</si>
  <si>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</si>
  <si>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</si>
  <si>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</si>
  <si>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</si>
  <si>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</si>
  <si>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</si>
  <si>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</si>
  <si>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</si>
  <si>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</si>
  <si>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</si>
  <si>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</si>
  <si>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</si>
  <si>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</si>
  <si>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</si>
  <si>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</si>
  <si>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</si>
  <si>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</si>
  <si>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</si>
  <si>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</si>
  <si>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</si>
  <si>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</si>
  <si>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</si>
  <si>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</si>
  <si>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</si>
  <si>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</si>
  <si>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</si>
  <si>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</si>
  <si>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</si>
  <si>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</si>
  <si>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</si>
  <si>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</si>
  <si>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</si>
  <si>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</si>
  <si>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</si>
  <si>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</si>
  <si>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</si>
  <si>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</si>
  <si>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</si>
  <si>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</si>
  <si>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</si>
  <si>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</si>
  <si>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</si>
  <si>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</si>
  <si>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</si>
  <si>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</si>
  <si>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</si>
  <si>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</si>
  <si>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</si>
  <si>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</si>
  <si>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</si>
  <si>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</si>
  <si>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</si>
  <si>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</si>
  <si>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</si>
  <si>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</si>
  <si>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</si>
  <si>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</si>
  <si>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</si>
  <si>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</si>
  <si>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</si>
  <si>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</si>
  <si>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</si>
  <si>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</si>
  <si>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</si>
  <si>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</si>
  <si>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</si>
  <si>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</si>
  <si>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</si>
  <si>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</si>
  <si>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</si>
  <si>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</si>
  <si>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</si>
  <si>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</si>
  <si>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</si>
  <si>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</si>
  <si>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</si>
  <si>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</si>
  <si>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</si>
  <si>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</si>
  <si>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</si>
  <si>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</si>
  <si>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</si>
  <si>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</si>
  <si>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</si>
  <si>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</si>
  <si>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</si>
  <si>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</si>
  <si>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</si>
  <si>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</si>
  <si>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</si>
  <si>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</si>
  <si>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</si>
  <si>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</si>
  <si>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</si>
  <si>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</si>
  <si>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</si>
  <si>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</si>
  <si>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</si>
  <si>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</si>
  <si>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</si>
  <si>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</si>
  <si>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</si>
  <si>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</si>
  <si>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</si>
  <si>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</si>
  <si>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</si>
  <si>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</si>
  <si>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</si>
  <si>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</si>
  <si>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</si>
  <si>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</si>
  <si>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</si>
  <si>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</si>
  <si>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</si>
  <si>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</si>
  <si>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</si>
  <si>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</si>
  <si>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</si>
  <si>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</si>
  <si>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</si>
  <si>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</si>
  <si>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</si>
  <si>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</si>
  <si>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</si>
  <si>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</si>
  <si>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</si>
  <si>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</si>
  <si>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</si>
  <si>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</si>
  <si>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</si>
  <si>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</si>
  <si>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</si>
  <si>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</si>
  <si>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</si>
  <si>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</si>
  <si>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</si>
  <si>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</si>
  <si>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</si>
  <si>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</si>
  <si>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</si>
  <si>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</si>
  <si>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</si>
  <si>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</si>
  <si>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</si>
  <si>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</si>
  <si>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</si>
  <si>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</si>
  <si>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</si>
  <si>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</si>
  <si>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</si>
  <si>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</si>
  <si>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</si>
  <si>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</si>
  <si>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</si>
  <si>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</si>
  <si>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</si>
  <si>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</si>
  <si>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</si>
  <si>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</si>
  <si>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</si>
  <si>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</si>
  <si>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</si>
  <si>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</si>
  <si>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</si>
  <si>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</si>
  <si>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</si>
  <si>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</si>
  <si>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</si>
  <si>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</si>
  <si>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</si>
  <si>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</si>
  <si>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</si>
  <si>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</si>
  <si>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</si>
  <si>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</si>
  <si>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</si>
  <si>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</si>
  <si>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</si>
  <si>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</si>
  <si>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</si>
  <si>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</si>
  <si>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</si>
  <si>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</si>
  <si>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</si>
  <si>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</si>
  <si>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</si>
  <si>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</si>
  <si>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</si>
  <si>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</si>
  <si>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</si>
  <si>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</si>
  <si>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</si>
  <si>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</si>
  <si>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</si>
  <si>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</si>
  <si>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</si>
  <si>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</si>
  <si>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</si>
  <si>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</si>
  <si>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</si>
  <si>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</si>
  <si>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</si>
  <si>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</si>
  <si>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</si>
  <si>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</si>
  <si>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</si>
  <si>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</si>
  <si>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</si>
  <si>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</si>
  <si>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</si>
  <si>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</si>
  <si>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</si>
  <si>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</si>
  <si>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</si>
  <si>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</si>
  <si>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</si>
  <si>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</si>
  <si>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</si>
  <si>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</si>
  <si>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</si>
  <si>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</si>
  <si>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</si>
  <si>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</si>
  <si>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</si>
  <si>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</si>
  <si>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</si>
  <si>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</si>
  <si>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</si>
  <si>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</si>
  <si>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</si>
  <si>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</si>
  <si>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</si>
  <si>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</si>
  <si>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</si>
  <si>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</si>
  <si>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</si>
  <si>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</si>
  <si>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</si>
  <si>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</si>
  <si>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</si>
  <si>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</si>
  <si>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</si>
  <si>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</si>
  <si>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</si>
  <si>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</si>
  <si>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</si>
  <si>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</si>
  <si>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</si>
  <si>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</si>
  <si>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</si>
  <si>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</si>
  <si>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</si>
  <si>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</si>
  <si>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</si>
  <si>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</si>
  <si>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</si>
  <si>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</si>
  <si>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</si>
  <si>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</si>
  <si>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</si>
  <si>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</si>
  <si>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</si>
  <si>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</si>
  <si>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</si>
  <si>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</si>
  <si>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</si>
  <si>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</si>
  <si>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</si>
  <si>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</si>
  <si>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</si>
  <si>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</si>
  <si>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</si>
  <si>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</si>
  <si>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</si>
  <si>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</si>
  <si>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</si>
  <si>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</si>
  <si>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</si>
  <si>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</si>
  <si>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</si>
  <si>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</si>
  <si>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</si>
  <si>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</si>
  <si>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</si>
  <si>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</si>
  <si>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</si>
  <si>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</si>
  <si>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</si>
  <si>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</si>
  <si>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</si>
  <si>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</si>
  <si>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</si>
  <si>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</si>
  <si>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</si>
  <si>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</si>
  <si>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</si>
  <si>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</si>
  <si>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</si>
  <si>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</si>
  <si>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</si>
  <si>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</si>
  <si>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</si>
  <si>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</si>
  <si>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</si>
  <si>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</si>
  <si>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</si>
  <si>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</si>
  <si>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</si>
  <si>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</si>
  <si>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</si>
  <si>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</si>
  <si>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</si>
  <si>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</si>
  <si>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</si>
  <si>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</si>
  <si>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</si>
  <si>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</si>
  <si>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</si>
  <si>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</si>
  <si>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</si>
  <si>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</si>
  <si>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</si>
  <si>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</si>
  <si>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</si>
  <si>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</si>
  <si>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</si>
  <si>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</si>
  <si>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</si>
  <si>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</si>
  <si>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</si>
  <si>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</si>
  <si>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</si>
  <si>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</si>
  <si>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</si>
  <si>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</si>
  <si>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</si>
  <si>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</si>
  <si>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</si>
  <si>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</si>
  <si>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</si>
  <si>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</si>
  <si>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</si>
  <si>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</si>
  <si>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</si>
  <si>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</si>
  <si>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</si>
  <si>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</si>
  <si>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</si>
  <si>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</si>
  <si>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</si>
  <si>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</si>
  <si>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</si>
  <si>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</si>
  <si>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</si>
  <si>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</si>
  <si>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</si>
  <si>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</si>
  <si>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</si>
  <si>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</si>
  <si>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</si>
  <si>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</si>
  <si>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</si>
  <si>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</si>
  <si>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</si>
  <si>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</si>
  <si>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</si>
  <si>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</si>
  <si>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</si>
  <si>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</si>
  <si>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</si>
  <si>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</si>
  <si>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</si>
  <si>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</si>
  <si>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</si>
  <si>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</si>
  <si>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</si>
  <si>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</si>
  <si>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</si>
  <si>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</si>
  <si>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</si>
  <si>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</si>
  <si>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</si>
  <si>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</si>
  <si>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</si>
  <si>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</si>
  <si>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</si>
  <si>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</si>
  <si>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</si>
  <si>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</si>
  <si>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</si>
  <si>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</si>
  <si>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</si>
  <si>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</si>
  <si>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</si>
  <si>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</si>
  <si>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</si>
  <si>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</si>
  <si>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</si>
  <si>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</si>
  <si>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</si>
  <si>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</si>
  <si>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</si>
  <si>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</si>
  <si>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</si>
  <si>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</si>
  <si>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</si>
  <si>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</si>
  <si>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</si>
  <si>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</si>
  <si>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</si>
  <si>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</si>
  <si>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</si>
  <si>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</si>
  <si>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</si>
  <si>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</si>
  <si>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</si>
  <si>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</si>
  <si>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</si>
  <si>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</si>
  <si>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</si>
  <si>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</si>
  <si>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</si>
  <si>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</si>
  <si>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</si>
  <si>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</si>
  <si>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</si>
  <si>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</si>
  <si>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</si>
  <si>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</si>
  <si>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</si>
  <si>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</si>
  <si>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</si>
  <si>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</si>
  <si>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</si>
  <si>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</si>
  <si>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</si>
  <si>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</si>
  <si>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</si>
  <si>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</si>
  <si>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</si>
  <si>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</si>
  <si>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</si>
  <si>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</si>
  <si>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</si>
  <si>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</si>
  <si>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</si>
  <si>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</si>
  <si>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</si>
  <si>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</si>
  <si>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</si>
  <si>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</si>
  <si>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</si>
  <si>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</si>
  <si>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</si>
  <si>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</si>
  <si>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</si>
  <si>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</si>
  <si>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</si>
  <si>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</si>
  <si>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</si>
  <si>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</si>
  <si>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</si>
  <si>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</si>
  <si>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</si>
  <si>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</si>
  <si>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</si>
  <si>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</si>
  <si>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</si>
  <si>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</si>
  <si>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</si>
  <si>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</si>
  <si>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</si>
  <si>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</si>
  <si>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</si>
  <si>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</si>
  <si>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</si>
  <si>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</si>
  <si>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</si>
  <si>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</si>
  <si>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</si>
  <si>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</si>
  <si>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</si>
  <si>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</si>
  <si>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</si>
  <si>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</si>
  <si>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</si>
  <si>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</si>
  <si>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</si>
  <si>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</si>
  <si>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</si>
  <si>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</si>
  <si>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</si>
  <si>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</si>
  <si>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</si>
  <si>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</si>
  <si>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</si>
  <si>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</si>
  <si>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</si>
  <si>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</si>
  <si>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</si>
  <si>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</si>
  <si>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</si>
  <si>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</si>
  <si>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</si>
  <si>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</si>
  <si>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</si>
  <si>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</si>
  <si>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</si>
  <si>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</si>
  <si>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</si>
  <si>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</si>
  <si>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</si>
  <si>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</si>
  <si>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</si>
  <si>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</si>
  <si>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</si>
  <si>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</si>
  <si>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</si>
  <si>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</si>
  <si>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</si>
  <si>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</si>
  <si>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</si>
  <si>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</si>
  <si>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</si>
  <si>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</si>
  <si>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</si>
  <si>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</si>
  <si>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</si>
  <si>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</si>
  <si>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</si>
  <si>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</si>
  <si>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</si>
  <si>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</si>
  <si>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</si>
  <si>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</si>
  <si>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</si>
  <si>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</si>
  <si>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</si>
  <si>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</si>
  <si>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</si>
  <si>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</si>
  <si>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</si>
  <si>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</si>
  <si>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</si>
  <si>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</si>
  <si>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</si>
  <si>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</si>
  <si>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</si>
  <si>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</si>
  <si>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</si>
  <si>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</si>
  <si>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</si>
  <si>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</si>
  <si>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</si>
  <si>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</si>
  <si>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</si>
  <si>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</si>
  <si>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</si>
  <si>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</si>
  <si>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</si>
  <si>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</si>
  <si>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</si>
  <si>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</si>
  <si>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</si>
  <si>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</si>
  <si>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</si>
  <si>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</si>
  <si>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</si>
  <si>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</si>
  <si>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</si>
  <si>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</si>
  <si>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</si>
  <si>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</si>
  <si>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</si>
  <si>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</si>
  <si>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</si>
  <si>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</si>
  <si>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</si>
  <si>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</si>
  <si>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</si>
  <si>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</si>
  <si>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</si>
  <si>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</si>
  <si>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</si>
  <si>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</si>
  <si>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</si>
  <si>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</si>
  <si>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</si>
  <si>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</si>
  <si>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</si>
  <si>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</si>
  <si>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</si>
  <si>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</si>
  <si>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</si>
  <si>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</si>
  <si>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</si>
  <si>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</si>
  <si>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</si>
  <si>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</si>
  <si>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</si>
  <si>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</si>
  <si>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</si>
  <si>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</si>
  <si>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</si>
  <si>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</si>
  <si>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</si>
  <si>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</si>
  <si>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</si>
  <si>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</si>
  <si>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</si>
  <si>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</si>
  <si>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</si>
  <si>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</si>
  <si>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</si>
  <si>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</si>
  <si>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</si>
  <si>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</si>
  <si>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</si>
  <si>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</si>
  <si>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</si>
  <si>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</si>
  <si>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</si>
  <si>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</si>
  <si>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</si>
  <si>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</si>
  <si>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</si>
  <si>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</si>
  <si>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</si>
  <si>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</si>
  <si>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</si>
  <si>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</si>
  <si>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</si>
  <si>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</si>
  <si>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</si>
  <si>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</si>
  <si>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</si>
  <si>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</si>
  <si>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</si>
  <si>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</si>
  <si>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</si>
  <si>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</si>
  <si>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</si>
  <si>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</si>
  <si>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</si>
  <si>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</si>
  <si>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</si>
  <si>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</si>
  <si>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</si>
  <si>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</si>
  <si>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</si>
  <si>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</si>
  <si>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</si>
  <si>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</si>
  <si>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</si>
  <si>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</si>
  <si>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</si>
  <si>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</si>
  <si>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</si>
  <si>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</si>
  <si>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</si>
  <si>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</si>
  <si>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</si>
  <si>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</si>
  <si>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</si>
  <si>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</si>
  <si>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</si>
  <si>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</si>
  <si>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</si>
  <si>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</si>
  <si>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</si>
  <si>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</si>
  <si>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</si>
  <si>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</si>
  <si>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</si>
  <si>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</si>
  <si>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</si>
  <si>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</si>
  <si>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</si>
  <si>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</si>
  <si>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</si>
  <si>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</si>
  <si>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</si>
  <si>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</si>
  <si>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</si>
  <si>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</si>
  <si>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</si>
  <si>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</si>
  <si>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</si>
  <si>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</si>
  <si>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</si>
  <si>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</si>
  <si>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</si>
  <si>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</si>
  <si>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</si>
  <si>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</si>
  <si>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</si>
  <si>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</si>
  <si>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</si>
  <si>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</si>
  <si>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</si>
  <si>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</si>
  <si>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</si>
  <si>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</si>
  <si>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</si>
  <si>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</si>
  <si>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</si>
  <si>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</si>
  <si>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</si>
  <si>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</si>
  <si>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</si>
  <si>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</si>
  <si>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</si>
  <si>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</si>
  <si>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</si>
  <si>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</si>
  <si>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</si>
  <si>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</si>
  <si>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</si>
  <si>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</si>
  <si>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</si>
  <si>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</si>
  <si>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</si>
  <si>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</si>
  <si>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</si>
  <si>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</si>
  <si>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</si>
  <si>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</si>
  <si>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</si>
  <si>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</si>
  <si>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</si>
  <si>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</si>
  <si>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</si>
  <si>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</si>
  <si>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</si>
  <si>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</si>
  <si>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</si>
  <si>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</si>
  <si>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</si>
  <si>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</si>
  <si>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</si>
  <si>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</si>
  <si>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</si>
  <si>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</si>
  <si>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</si>
  <si>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</si>
  <si>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</si>
  <si>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</si>
  <si>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</si>
  <si>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</si>
  <si>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</si>
  <si>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</si>
  <si>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</si>
  <si>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</si>
  <si>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</si>
  <si>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</si>
  <si>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</si>
  <si>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</si>
  <si>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</si>
  <si>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</si>
  <si>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</si>
  <si>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</si>
  <si>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</si>
  <si>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</si>
  <si>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</si>
  <si>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</si>
  <si>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</si>
  <si>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</si>
  <si>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</si>
  <si>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</si>
  <si>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</si>
  <si>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</si>
  <si>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</si>
  <si>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</si>
  <si>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</si>
  <si>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</si>
  <si>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</si>
  <si>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</si>
  <si>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</si>
  <si>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</si>
  <si>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</si>
  <si>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</si>
  <si>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</si>
  <si>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</si>
  <si>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</si>
  <si>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</si>
  <si>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</si>
  <si>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</si>
  <si>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</si>
  <si>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</si>
  <si>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</si>
  <si>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</si>
  <si>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</si>
  <si>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</si>
  <si>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</si>
  <si>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</si>
  <si>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</si>
  <si>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</si>
  <si>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</si>
  <si>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</si>
  <si>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</si>
  <si>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</si>
  <si>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</si>
  <si>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</si>
  <si>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</si>
  <si>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</si>
  <si>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</si>
  <si>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</si>
  <si>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</si>
  <si>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</si>
  <si>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</si>
  <si>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</si>
  <si>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</si>
  <si>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</si>
  <si>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</si>
  <si>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</si>
  <si>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</si>
  <si>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</si>
  <si>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</si>
  <si>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</si>
  <si>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</si>
  <si>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</si>
  <si>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</si>
  <si>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</si>
  <si>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</si>
  <si>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</si>
  <si>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</si>
  <si>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</si>
  <si>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</si>
  <si>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</si>
  <si>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</si>
  <si>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</si>
  <si>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</si>
  <si>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</si>
  <si>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</si>
  <si>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</si>
  <si>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</si>
  <si>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</si>
  <si>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</si>
  <si>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</si>
  <si>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</si>
  <si>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</si>
  <si>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</si>
  <si>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</si>
  <si>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</si>
  <si>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</si>
  <si>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</si>
  <si>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</si>
  <si>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</si>
  <si>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</si>
  <si>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</si>
  <si>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</si>
  <si>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</si>
  <si>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</si>
  <si>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</si>
  <si>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</si>
  <si>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</si>
  <si>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</si>
  <si>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</si>
  <si>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</si>
  <si>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</si>
  <si>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</si>
  <si>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</si>
  <si>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</si>
  <si>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</si>
  <si>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</si>
  <si>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</si>
  <si>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</si>
  <si>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</si>
  <si>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</si>
  <si>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</si>
  <si>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</si>
  <si>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</si>
  <si>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</si>
  <si>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</si>
  <si>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</si>
  <si>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</si>
  <si>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</si>
  <si>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</si>
  <si>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</si>
  <si>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</si>
  <si>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</si>
  <si>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</si>
  <si>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</si>
  <si>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</si>
  <si>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</si>
  <si>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</si>
  <si>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</si>
  <si>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</si>
  <si>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</si>
  <si>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</si>
  <si>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</si>
  <si>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</si>
  <si>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</si>
  <si>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</si>
  <si>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</si>
  <si>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</si>
  <si>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</si>
  <si>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</si>
  <si>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</si>
  <si>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</si>
  <si>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</si>
  <si>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</si>
  <si>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</si>
  <si>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</si>
  <si>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</si>
  <si>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</si>
  <si>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</si>
  <si>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</si>
  <si>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</si>
  <si>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</si>
  <si>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</si>
  <si>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</si>
  <si>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</si>
  <si>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</si>
  <si>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</si>
  <si>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</si>
  <si>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</si>
  <si>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</si>
  <si>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</si>
  <si>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</si>
  <si>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</si>
  <si>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</si>
  <si>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</si>
  <si>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</si>
  <si>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</si>
  <si>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</si>
  <si>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</si>
  <si>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</si>
  <si>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</si>
  <si>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</si>
  <si>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</si>
  <si>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</si>
  <si>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</si>
  <si>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</si>
  <si>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</si>
  <si>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</si>
  <si>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</si>
  <si>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</si>
  <si>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</si>
  <si>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</si>
  <si>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</si>
  <si>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</si>
  <si>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</si>
  <si>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</si>
  <si>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</si>
  <si>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</si>
  <si>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</si>
  <si>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</si>
  <si>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</si>
  <si>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</si>
  <si>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</si>
  <si>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</si>
  <si>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</si>
  <si>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</si>
  <si>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</si>
  <si>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</si>
  <si>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</si>
  <si>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</si>
  <si>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</si>
  <si>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</si>
  <si>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</si>
  <si>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</si>
  <si>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</si>
  <si>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</si>
  <si>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</si>
  <si>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</si>
  <si>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</si>
  <si>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</si>
  <si>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</si>
  <si>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</si>
  <si>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</si>
  <si>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</si>
  <si>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</si>
  <si>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</si>
  <si>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</si>
  <si>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</si>
  <si>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</si>
  <si>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</si>
  <si>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</si>
  <si>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</si>
  <si>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</si>
  <si>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</si>
  <si>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</si>
  <si>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</si>
  <si>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</si>
  <si>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</si>
  <si>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</si>
  <si>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</si>
  <si>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</si>
  <si>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</si>
  <si>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</si>
  <si>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</si>
  <si>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</si>
  <si>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</si>
  <si>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</si>
  <si>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</si>
  <si>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</si>
  <si>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</si>
  <si>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</si>
  <si>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</si>
  <si>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</si>
  <si>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</si>
  <si>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</si>
  <si>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</si>
  <si>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</si>
  <si>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</si>
  <si>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</si>
  <si>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</si>
  <si>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</si>
  <si>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</si>
  <si>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</si>
  <si>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</si>
  <si>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</si>
  <si>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</si>
  <si>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</si>
  <si>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</si>
  <si>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</si>
  <si>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</si>
  <si>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</si>
  <si>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</si>
  <si>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</si>
  <si>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</si>
  <si>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</si>
  <si>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</si>
  <si>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</si>
  <si>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</si>
  <si>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</si>
  <si>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</si>
  <si>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</si>
  <si>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</si>
  <si>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</si>
  <si>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</si>
  <si>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</si>
  <si>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</si>
  <si>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</si>
  <si>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</si>
  <si>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</si>
  <si>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</si>
  <si>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</si>
  <si>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</si>
  <si>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</si>
  <si>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</si>
  <si>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</si>
  <si>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</si>
  <si>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</si>
  <si>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</si>
  <si>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</si>
  <si>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</si>
  <si>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</si>
  <si>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</si>
  <si>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</si>
  <si>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</si>
  <si>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</si>
  <si>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</si>
  <si>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</si>
  <si>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</si>
  <si>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</si>
  <si>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</si>
  <si>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</si>
  <si>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</si>
  <si>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</si>
  <si>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</si>
  <si>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</si>
  <si>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</si>
  <si>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</si>
  <si>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</si>
  <si>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</si>
  <si>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</si>
  <si>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</si>
  <si>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</si>
  <si>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</si>
  <si>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</si>
  <si>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</si>
  <si>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</si>
  <si>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</si>
  <si>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</si>
  <si>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</si>
  <si>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</si>
  <si>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</si>
  <si>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</si>
  <si>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</si>
  <si>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</si>
  <si>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</si>
  <si>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</si>
  <si>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</si>
  <si>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</si>
  <si>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</si>
  <si>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</si>
  <si>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</si>
  <si>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</si>
  <si>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</si>
  <si>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</si>
  <si>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</si>
  <si>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</si>
  <si>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</si>
  <si>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</si>
  <si>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</si>
  <si>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</si>
  <si>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</si>
  <si>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</si>
  <si>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</si>
  <si>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</si>
  <si>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</si>
  <si>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</si>
  <si>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</si>
  <si>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</si>
  <si>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</si>
  <si>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</si>
  <si>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</si>
  <si>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</si>
  <si>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</si>
  <si>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</si>
  <si>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</si>
  <si>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</si>
  <si>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</si>
  <si>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</si>
  <si>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</si>
  <si>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</si>
  <si>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</si>
  <si>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</si>
  <si>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</si>
  <si>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</si>
  <si>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</si>
  <si>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</si>
  <si>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</si>
  <si>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</si>
  <si>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</si>
  <si>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</si>
  <si>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</si>
  <si>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</si>
  <si>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</si>
  <si>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</si>
  <si>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</si>
  <si>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</si>
  <si>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</si>
  <si>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</si>
  <si>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</si>
  <si>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</si>
  <si>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</si>
  <si>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</si>
  <si>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</si>
  <si>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</si>
  <si>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</si>
  <si>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</si>
  <si>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</si>
  <si>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</si>
  <si>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</si>
  <si>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</si>
  <si>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</si>
  <si>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</si>
  <si>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</si>
  <si>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</si>
  <si>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</si>
  <si>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</si>
  <si>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</si>
  <si>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</si>
  <si>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</si>
  <si>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</si>
  <si>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</si>
  <si>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</si>
  <si>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</si>
  <si>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</si>
  <si>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</si>
  <si>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</si>
  <si>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</si>
  <si>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</si>
  <si>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</si>
  <si>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</si>
  <si>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</si>
  <si>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</si>
  <si>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</si>
  <si>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</si>
  <si>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</si>
  <si>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</si>
  <si>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</si>
  <si>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</si>
  <si>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</si>
  <si>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</si>
  <si>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</si>
  <si>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</si>
  <si>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</si>
  <si>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</si>
  <si>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</si>
  <si>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</si>
  <si>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</si>
  <si>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</si>
  <si>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</si>
  <si>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</si>
  <si>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</si>
  <si>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</si>
  <si>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</si>
  <si>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</si>
  <si>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</si>
  <si>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</si>
  <si>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</si>
  <si>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</si>
  <si>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</si>
  <si>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</si>
  <si>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</si>
  <si>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</si>
  <si>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</si>
  <si>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</si>
  <si>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</si>
  <si>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</si>
  <si>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</si>
  <si>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</si>
  <si>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</si>
  <si>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</si>
  <si>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</si>
  <si>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</si>
  <si>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</si>
  <si>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</si>
  <si>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</si>
  <si>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</si>
  <si>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</si>
  <si>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</si>
  <si>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</si>
  <si>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</si>
  <si>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</si>
  <si>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</si>
  <si>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</si>
  <si>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</si>
  <si>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</si>
  <si>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</si>
  <si>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</si>
  <si>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</si>
  <si>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</si>
  <si>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</si>
  <si>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</si>
  <si>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</si>
  <si>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</si>
  <si>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</si>
  <si>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</si>
  <si>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</si>
  <si>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</si>
  <si>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</si>
  <si>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</si>
  <si>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</si>
  <si>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</si>
  <si>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</si>
  <si>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</si>
  <si>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</si>
  <si>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</si>
  <si>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</si>
  <si>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</si>
  <si>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</si>
  <si>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</si>
  <si>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</si>
  <si>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</si>
  <si>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</si>
  <si>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</si>
  <si>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</si>
  <si>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</si>
  <si>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</si>
  <si>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</si>
  <si>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</si>
  <si>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</si>
  <si>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</si>
  <si>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</si>
  <si>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</si>
  <si>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</si>
  <si>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</si>
  <si>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</si>
  <si>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</si>
  <si>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</si>
  <si>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</si>
  <si>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</si>
  <si>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</si>
  <si>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</si>
  <si>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</si>
  <si>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</si>
  <si>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</si>
  <si>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</si>
  <si>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</si>
  <si>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</si>
  <si>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</si>
  <si>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</si>
  <si>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</si>
  <si>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</si>
  <si>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</si>
  <si>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</si>
  <si>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</si>
  <si>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</si>
  <si>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</si>
  <si>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</si>
  <si>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</si>
  <si>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</si>
  <si>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</si>
  <si>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</si>
  <si>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</si>
  <si>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</si>
  <si>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</si>
  <si>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</si>
  <si>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</si>
  <si>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</si>
  <si>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</si>
  <si>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</si>
  <si>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</si>
  <si>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</si>
  <si>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</si>
  <si>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</si>
  <si>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</si>
  <si>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</si>
  <si>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</si>
  <si>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</si>
  <si>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</si>
  <si>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</si>
  <si>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</si>
  <si>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</si>
  <si>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</si>
  <si>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</si>
  <si>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</si>
  <si>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</si>
  <si>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</si>
  <si>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</si>
  <si>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</si>
  <si>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</si>
  <si>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</si>
  <si>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</si>
  <si>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</si>
  <si>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</si>
  <si>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</si>
  <si>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</si>
  <si>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</si>
  <si>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</si>
  <si>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</si>
  <si>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</si>
  <si>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</si>
  <si>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</si>
  <si>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</si>
  <si>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</si>
  <si>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</si>
  <si>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</si>
  <si>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</si>
  <si>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</si>
  <si>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</si>
  <si>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</si>
  <si>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</si>
  <si>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</si>
  <si>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</si>
  <si>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</si>
  <si>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</si>
  <si>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</si>
  <si>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</si>
  <si>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</si>
  <si>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</si>
  <si>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</si>
  <si>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</si>
  <si>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</si>
  <si>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</si>
  <si>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</si>
  <si>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</si>
  <si>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</si>
  <si>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</si>
  <si>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</si>
  <si>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</si>
  <si>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</si>
  <si>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</si>
  <si>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</si>
  <si>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</si>
  <si>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</si>
  <si>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</si>
  <si>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</si>
  <si>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</si>
  <si>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</si>
  <si>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</si>
  <si>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</si>
  <si>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</si>
  <si>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</si>
  <si>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</si>
  <si>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</si>
  <si>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</si>
  <si>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</si>
  <si>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</si>
  <si>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</si>
  <si>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</si>
  <si>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</si>
  <si>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</si>
  <si>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</si>
  <si>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</si>
  <si>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</si>
  <si>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</si>
  <si>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</si>
  <si>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</si>
  <si>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</si>
  <si>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</si>
  <si>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</si>
  <si>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</si>
  <si>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</si>
  <si>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</si>
  <si>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</si>
  <si>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</si>
  <si>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</si>
  <si>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</si>
  <si>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</si>
  <si>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</si>
  <si>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</si>
  <si>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</si>
  <si>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</si>
  <si>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</si>
  <si>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</si>
  <si>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</si>
  <si>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</si>
  <si>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</si>
  <si>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</si>
  <si>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</si>
  <si>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</si>
  <si>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</si>
  <si>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</si>
  <si>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</si>
  <si>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</si>
  <si>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</si>
  <si>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</si>
  <si>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</si>
  <si>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</si>
  <si>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</si>
  <si>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</si>
  <si>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</si>
  <si>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</si>
  <si>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</si>
  <si>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</si>
  <si>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</si>
  <si>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</si>
  <si>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</si>
  <si>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</si>
  <si>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</si>
  <si>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</si>
  <si>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</si>
  <si>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</si>
  <si>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</si>
  <si>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</si>
  <si>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</si>
  <si>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</si>
  <si>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</si>
  <si>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</si>
  <si>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</si>
  <si>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</si>
  <si>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</si>
  <si>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</si>
  <si>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</si>
  <si>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</si>
  <si>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</si>
  <si>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</si>
  <si>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</si>
  <si>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</si>
  <si>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</si>
  <si>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</si>
  <si>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</si>
  <si>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</si>
  <si>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</si>
  <si>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</si>
  <si>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</si>
  <si>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</si>
  <si>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</si>
  <si>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</si>
  <si>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</si>
  <si>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</si>
  <si>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</si>
  <si>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</si>
  <si>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</si>
  <si>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</si>
  <si>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</si>
  <si>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</si>
  <si>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</si>
  <si>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</si>
  <si>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</si>
  <si>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</si>
  <si>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</si>
  <si>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</si>
  <si>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</si>
  <si>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</si>
  <si>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</si>
  <si>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</si>
  <si>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</si>
  <si>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</si>
  <si>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</si>
  <si>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</si>
  <si>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</si>
  <si>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</si>
  <si>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</si>
  <si>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</si>
  <si>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</si>
  <si>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</si>
  <si>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</si>
  <si>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</si>
  <si>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</si>
  <si>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</si>
  <si>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</si>
  <si>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</si>
  <si>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</si>
  <si>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</si>
  <si>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</si>
  <si>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</si>
  <si>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</si>
  <si>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</si>
  <si>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</si>
  <si>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</si>
  <si>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</si>
  <si>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</si>
  <si>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</si>
  <si>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</si>
  <si>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</si>
  <si>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</si>
  <si>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</si>
  <si>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</si>
  <si>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</si>
  <si>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</si>
  <si>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</si>
  <si>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</si>
  <si>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</si>
  <si>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</si>
  <si>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</si>
  <si>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</si>
  <si>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</si>
  <si>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</si>
  <si>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</si>
  <si>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</si>
  <si>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</si>
  <si>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</si>
  <si>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</si>
  <si>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</si>
  <si>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</si>
  <si>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</si>
  <si>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</si>
  <si>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</si>
  <si>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</si>
  <si>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</si>
  <si>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</si>
  <si>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</si>
  <si>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</si>
  <si>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</si>
  <si>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</si>
  <si>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</si>
  <si>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</si>
  <si>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</si>
  <si>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</si>
  <si>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</si>
  <si>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</si>
  <si>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</si>
  <si>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</si>
  <si>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</si>
  <si>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</si>
  <si>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</si>
  <si>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</si>
  <si>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</si>
  <si>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</si>
  <si>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</si>
  <si>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</si>
  <si>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</si>
  <si>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</si>
  <si>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</si>
  <si>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</si>
  <si>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</si>
  <si>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</si>
  <si>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</si>
  <si>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</si>
  <si>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</si>
  <si>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</si>
  <si>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</si>
  <si>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</si>
  <si>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</si>
  <si>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</si>
  <si>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</si>
  <si>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</si>
  <si>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</si>
  <si>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</si>
  <si>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</si>
  <si>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</si>
  <si>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</si>
  <si>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</si>
  <si>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</si>
  <si>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</si>
  <si>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</si>
  <si>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</si>
  <si>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</si>
  <si>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</si>
  <si>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</si>
  <si>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</si>
  <si>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</si>
  <si>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</si>
  <si>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</si>
  <si>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</si>
  <si>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</si>
  <si>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</si>
  <si>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</si>
  <si>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</si>
  <si>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</si>
  <si>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</si>
  <si>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</si>
  <si>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</si>
  <si>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</si>
  <si>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</si>
  <si>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</si>
  <si>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</si>
  <si>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</si>
  <si>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</si>
  <si>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</si>
  <si>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</si>
  <si>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</si>
  <si>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</si>
  <si>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</si>
  <si>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</si>
  <si>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</si>
  <si>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</si>
  <si>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</si>
  <si>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</si>
  <si>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</si>
  <si>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</si>
  <si>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</si>
  <si>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</si>
  <si>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</si>
  <si>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</si>
  <si>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</si>
  <si>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</si>
  <si>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</si>
  <si>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</si>
  <si>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</si>
  <si>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</si>
  <si>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</si>
  <si>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</si>
  <si>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</si>
  <si>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</si>
  <si>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</si>
  <si>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</si>
  <si>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</si>
  <si>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</si>
  <si>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</si>
  <si>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</si>
  <si>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</si>
  <si>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</si>
  <si>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</si>
  <si>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</si>
  <si>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</si>
  <si>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</si>
  <si>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</si>
  <si>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</si>
  <si>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</si>
  <si>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</si>
  <si>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</si>
  <si>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</si>
  <si>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</si>
  <si>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</si>
  <si>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</si>
  <si>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</si>
  <si>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</si>
  <si>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</si>
  <si>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</si>
  <si>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</si>
  <si>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</si>
  <si>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</si>
  <si>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</si>
  <si>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</si>
  <si>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</si>
  <si>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</si>
  <si>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</si>
  <si>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</si>
  <si>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</si>
  <si>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</si>
  <si>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</si>
  <si>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</si>
  <si>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</si>
  <si>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</si>
  <si>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</si>
  <si>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</si>
  <si>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</si>
  <si>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</si>
  <si>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</si>
  <si>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</si>
  <si>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</si>
  <si>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</si>
  <si>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</si>
  <si>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</si>
  <si>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</si>
  <si>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</si>
  <si>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</si>
  <si>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</si>
  <si>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</si>
  <si>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</si>
  <si>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</si>
  <si>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</si>
  <si>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</si>
  <si>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</si>
  <si>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</si>
  <si>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</si>
  <si>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</si>
  <si>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</si>
  <si>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</si>
  <si>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</si>
  <si>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</si>
  <si>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</si>
  <si>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</si>
  <si>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</si>
  <si>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</si>
  <si>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</si>
  <si>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</si>
  <si>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</si>
  <si>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</si>
  <si>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</si>
  <si>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</si>
  <si>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</si>
  <si>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</si>
  <si>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</si>
  <si>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</si>
  <si>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</si>
  <si>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</si>
  <si>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</si>
  <si>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</si>
  <si>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</si>
  <si>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</si>
  <si>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</si>
  <si>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</si>
  <si>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</si>
  <si>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</si>
  <si>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</si>
  <si>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</si>
  <si>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</si>
  <si>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</si>
  <si>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</si>
  <si>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</si>
  <si>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</si>
  <si>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</si>
  <si>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</si>
  <si>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</si>
  <si>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</si>
  <si>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</si>
  <si>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</si>
  <si>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</si>
  <si>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</si>
  <si>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</si>
  <si>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</si>
  <si>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</si>
  <si>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</si>
  <si>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</si>
  <si>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</si>
  <si>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</si>
  <si>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</si>
  <si>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</si>
  <si>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</si>
  <si>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</si>
  <si>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</si>
  <si>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</si>
  <si>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</si>
  <si>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</si>
  <si>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</si>
  <si>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</si>
  <si>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</si>
  <si>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</si>
  <si>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</si>
  <si>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</si>
  <si>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</si>
  <si>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</si>
  <si>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</si>
  <si>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</si>
  <si>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</si>
  <si>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</si>
  <si>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</si>
  <si>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</si>
  <si>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</si>
  <si>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</si>
  <si>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</si>
  <si>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</si>
  <si>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</si>
  <si>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</si>
  <si>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</si>
  <si>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</si>
  <si>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</si>
  <si>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</si>
  <si>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</si>
  <si>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</si>
  <si>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</si>
  <si>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</si>
  <si>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</si>
  <si>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</si>
  <si>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</si>
  <si>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</si>
  <si>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</si>
  <si>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</si>
  <si>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</si>
  <si>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</si>
  <si>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</si>
  <si>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</si>
  <si>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</si>
  <si>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</si>
  <si>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</si>
  <si>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</si>
  <si>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</si>
  <si>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</si>
  <si>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</si>
  <si>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</si>
  <si>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</si>
  <si>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</si>
  <si>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</si>
  <si>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</si>
  <si>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</si>
  <si>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</si>
  <si>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</si>
  <si>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</si>
  <si>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</si>
  <si>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</si>
  <si>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</si>
  <si>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</si>
  <si>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</si>
  <si>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</si>
  <si>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</si>
  <si>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</si>
  <si>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</si>
  <si>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</si>
  <si>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</si>
  <si>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</si>
  <si>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</si>
  <si>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</si>
  <si>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</si>
  <si>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</si>
  <si>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</si>
  <si>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</si>
  <si>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</si>
  <si>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</si>
  <si>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</si>
  <si>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</si>
  <si>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</si>
  <si>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</si>
  <si>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</si>
  <si>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</si>
  <si>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</si>
  <si>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</si>
  <si>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</si>
  <si>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</si>
  <si>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</si>
  <si>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</si>
  <si>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</si>
  <si>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</si>
  <si>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</si>
  <si>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</si>
  <si>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</si>
  <si>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</si>
  <si>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</si>
  <si>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</si>
  <si>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</si>
  <si>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</si>
  <si>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</si>
  <si>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</si>
  <si>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</si>
  <si>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</si>
  <si>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</si>
  <si>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</si>
  <si>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</si>
  <si>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</si>
  <si>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</si>
  <si>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</si>
  <si>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</si>
  <si>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</si>
  <si>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</si>
  <si>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</si>
  <si>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</si>
  <si>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</si>
  <si>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</si>
  <si>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</si>
  <si>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</si>
  <si>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</si>
  <si>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</si>
  <si>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</si>
  <si>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</si>
  <si>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</si>
  <si>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</si>
  <si>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</si>
  <si>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</si>
  <si>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</si>
  <si>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</si>
  <si>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</si>
  <si>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</si>
  <si>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</si>
  <si>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</si>
  <si>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</si>
  <si>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</si>
  <si>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</si>
  <si>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</si>
  <si>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</si>
  <si>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</si>
  <si>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</si>
  <si>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</si>
  <si>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</si>
  <si>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</si>
  <si>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</si>
  <si>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</si>
  <si>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</si>
  <si>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</si>
  <si>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</si>
  <si>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</si>
  <si>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</si>
  <si>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</si>
  <si>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</si>
  <si>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</si>
  <si>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</si>
  <si>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</si>
  <si>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</si>
  <si>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</si>
  <si>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</si>
  <si>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</si>
  <si>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</si>
  <si>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</si>
  <si>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</si>
  <si>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</si>
  <si>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</si>
  <si>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</si>
  <si>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</si>
  <si>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</si>
  <si>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</si>
  <si>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</si>
  <si>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</si>
  <si>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</si>
  <si>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</si>
  <si>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</si>
  <si>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</si>
  <si>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</si>
  <si>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</si>
  <si>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</si>
  <si>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</si>
  <si>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</si>
  <si>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</si>
  <si>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</si>
  <si>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</si>
  <si>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</si>
  <si>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</si>
  <si>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</si>
  <si>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</si>
  <si>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</si>
  <si>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</si>
  <si>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</si>
  <si>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</si>
  <si>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</si>
  <si>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</si>
  <si>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</si>
  <si>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</si>
  <si>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</si>
  <si>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</si>
  <si>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</si>
  <si>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</si>
  <si>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</si>
  <si>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</si>
  <si>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</si>
  <si>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</si>
  <si>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</si>
  <si>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</si>
  <si>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</si>
  <si>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</si>
  <si>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</si>
  <si>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</si>
  <si>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</si>
  <si>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</si>
  <si>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</si>
  <si>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</si>
  <si>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</si>
  <si>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</si>
  <si>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</si>
  <si>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</si>
  <si>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</si>
  <si>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</si>
  <si>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</si>
  <si>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</si>
  <si>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</si>
  <si>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</si>
  <si>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</si>
  <si>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</si>
  <si>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</si>
  <si>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</si>
  <si>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</si>
  <si>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</si>
  <si>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</si>
  <si>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</si>
  <si>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</si>
  <si>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</si>
  <si>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</si>
  <si>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</si>
  <si>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</si>
  <si>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</si>
  <si>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</si>
  <si>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</si>
  <si>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</si>
  <si>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</si>
  <si>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</si>
  <si>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</si>
  <si>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</si>
  <si>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</si>
  <si>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</si>
  <si>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</si>
  <si>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</si>
  <si>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</si>
  <si>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</si>
  <si>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</si>
  <si>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</si>
  <si>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</si>
  <si>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</si>
  <si>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</si>
  <si>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</si>
  <si>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</si>
  <si>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</si>
  <si>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</si>
  <si>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</si>
  <si>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</si>
  <si>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</si>
  <si>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</si>
  <si>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</si>
  <si>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</si>
  <si>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</si>
  <si>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</si>
  <si>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</si>
  <si>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</si>
  <si>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</si>
  <si>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</si>
  <si>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</si>
  <si>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</si>
  <si>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</si>
  <si>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</si>
  <si>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</si>
  <si>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</si>
  <si>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</si>
  <si>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</si>
  <si>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</si>
  <si>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</si>
  <si>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</si>
  <si>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</si>
  <si>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</si>
  <si>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</si>
  <si>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</si>
  <si>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</si>
  <si>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</si>
  <si>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</si>
  <si>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</si>
  <si>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</si>
  <si>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</si>
  <si>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</si>
  <si>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</si>
  <si>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</si>
  <si>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</si>
  <si>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</si>
  <si>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</si>
  <si>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</si>
  <si>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</si>
  <si>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</si>
  <si>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</si>
  <si>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</si>
  <si>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</si>
  <si>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</si>
  <si>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</si>
  <si>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</si>
  <si>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</si>
  <si>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</si>
  <si>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</si>
  <si>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</si>
  <si>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</si>
  <si>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</si>
  <si>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</si>
  <si>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</si>
  <si>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</si>
  <si>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</si>
  <si>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</si>
  <si>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</si>
  <si>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</si>
  <si>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</si>
  <si>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</si>
  <si>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</si>
  <si>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</si>
  <si>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</si>
  <si>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</si>
  <si>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</si>
  <si>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</si>
  <si>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</si>
  <si>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</si>
  <si>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</si>
  <si>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</si>
  <si>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</si>
  <si>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</si>
  <si>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</si>
  <si>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</si>
  <si>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</si>
  <si>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</si>
  <si>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</si>
  <si>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</si>
  <si>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</si>
  <si>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</si>
  <si>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</si>
  <si>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</si>
  <si>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</si>
  <si>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</si>
  <si>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</si>
  <si>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</si>
  <si>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</si>
  <si>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</si>
  <si>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</si>
  <si>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</si>
  <si>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</si>
  <si>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</si>
  <si>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</si>
  <si>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</si>
  <si>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</si>
  <si>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</si>
  <si>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</si>
  <si>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</si>
  <si>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</si>
  <si>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</si>
  <si>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</si>
  <si>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</si>
  <si>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</si>
  <si>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</si>
  <si>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</si>
  <si>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</si>
  <si>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</si>
  <si>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</si>
  <si>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</si>
  <si>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</si>
  <si>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</si>
  <si>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</si>
  <si>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</si>
  <si>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</si>
  <si>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</si>
  <si>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</si>
  <si>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</si>
  <si>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</si>
  <si>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</si>
  <si>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</si>
  <si>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</si>
  <si>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</si>
  <si>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</si>
  <si>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</si>
  <si>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</si>
  <si>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</si>
  <si>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</si>
  <si>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</si>
  <si>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</si>
  <si>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</si>
  <si>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</si>
  <si>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</si>
  <si>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</si>
  <si>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</si>
  <si>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</si>
  <si>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</si>
  <si>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</si>
  <si>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</si>
  <si>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</si>
  <si>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</si>
  <si>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</si>
  <si>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</si>
  <si>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</si>
  <si>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</si>
  <si>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</si>
  <si>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</si>
  <si>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</si>
  <si>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</si>
  <si>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</si>
  <si>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</si>
  <si>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</si>
  <si>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</si>
  <si>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</si>
  <si>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</si>
  <si>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</si>
  <si>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</si>
  <si>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</si>
  <si>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</si>
  <si>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</si>
  <si>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</si>
  <si>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</si>
  <si>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</si>
  <si>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</si>
  <si>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</si>
  <si>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</si>
  <si>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</si>
  <si>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</si>
  <si>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</si>
  <si>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</si>
  <si>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</si>
  <si>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</si>
  <si>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</si>
  <si>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</si>
  <si>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</si>
  <si>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</si>
  <si>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</si>
  <si>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</si>
  <si>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</si>
  <si>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</si>
  <si>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</si>
  <si>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</si>
  <si>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</si>
  <si>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</si>
  <si>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</si>
  <si>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</si>
  <si>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</si>
  <si>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</si>
  <si>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</si>
  <si>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</si>
  <si>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</si>
  <si>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</si>
  <si>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</si>
  <si>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</si>
  <si>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</si>
  <si>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</si>
  <si>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</si>
  <si>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</si>
  <si>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</si>
  <si>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</si>
  <si>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</si>
  <si>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</si>
  <si>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</si>
  <si>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</si>
  <si>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</si>
  <si>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</si>
  <si>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</si>
  <si>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</si>
  <si>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</si>
  <si>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</si>
  <si>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</si>
  <si>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</si>
  <si>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</si>
  <si>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</si>
  <si>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</si>
  <si>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</si>
  <si>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</si>
  <si>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</si>
  <si>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</si>
  <si>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</si>
  <si>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</si>
  <si>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</si>
  <si>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</si>
  <si>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</si>
  <si>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</si>
  <si>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</si>
  <si>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</si>
  <si>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</si>
  <si>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</si>
  <si>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</si>
  <si>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</si>
  <si>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</si>
  <si>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</si>
  <si>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</si>
  <si>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</si>
  <si>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</si>
  <si>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</si>
  <si>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</si>
  <si>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</si>
  <si>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</si>
  <si>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</si>
  <si>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</si>
  <si>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</si>
  <si>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</si>
  <si>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</si>
  <si>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</si>
  <si>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</si>
  <si>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</si>
  <si>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</si>
  <si>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</si>
  <si>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</si>
  <si>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</si>
  <si>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</si>
  <si>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</si>
  <si>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</si>
  <si>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</si>
  <si>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</si>
  <si>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</si>
  <si>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</si>
  <si>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</si>
  <si>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</si>
  <si>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</si>
  <si>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</si>
  <si>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</si>
  <si>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</si>
  <si>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</si>
  <si>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</si>
  <si>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</si>
  <si>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</si>
  <si>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</si>
  <si>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</si>
  <si>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</si>
  <si>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</si>
  <si>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</si>
  <si>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</si>
  <si>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</si>
  <si>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</si>
  <si>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</si>
  <si>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</si>
  <si>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</si>
  <si>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</si>
  <si>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</si>
  <si>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</si>
  <si>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</si>
  <si>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</si>
  <si>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</si>
  <si>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</si>
  <si>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</si>
  <si>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</si>
  <si>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</si>
  <si>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</si>
  <si>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</si>
  <si>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</si>
  <si>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</si>
  <si>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</si>
  <si>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</si>
  <si>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</si>
  <si>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</si>
  <si>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</si>
  <si>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</si>
  <si>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</si>
  <si>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</si>
  <si>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</si>
  <si>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</si>
  <si>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</si>
  <si>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</si>
  <si>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</si>
  <si>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</si>
  <si>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</si>
  <si>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</si>
  <si>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</si>
  <si>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</si>
  <si>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</si>
  <si>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</si>
  <si>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</si>
  <si>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</si>
  <si>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</si>
  <si>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</si>
  <si>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</si>
  <si>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</si>
  <si>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</si>
  <si>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</si>
  <si>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</si>
  <si>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</si>
  <si>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</si>
  <si>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</si>
  <si>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</si>
  <si>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</si>
  <si>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</si>
  <si>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</si>
  <si>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</si>
  <si>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</si>
  <si>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</si>
  <si>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</si>
  <si>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</si>
  <si>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</si>
  <si>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</si>
  <si>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</si>
  <si>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</si>
  <si>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</si>
  <si>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</si>
  <si>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</si>
  <si>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</si>
  <si>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</si>
  <si>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</si>
  <si>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</si>
  <si>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</si>
  <si>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</si>
  <si>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</si>
  <si>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</si>
  <si>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</si>
  <si>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</si>
  <si>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</si>
  <si>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</si>
  <si>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</si>
  <si>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</si>
  <si>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</si>
  <si>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</si>
  <si>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</si>
  <si>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</si>
  <si>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</si>
  <si>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</si>
  <si>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</si>
  <si>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</si>
  <si>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</si>
  <si>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</si>
  <si>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</si>
  <si>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</si>
  <si>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</si>
  <si>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</si>
  <si>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</si>
  <si>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</si>
  <si>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</si>
  <si>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</si>
  <si>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</si>
  <si>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</si>
  <si>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</si>
  <si>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</si>
  <si>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</si>
  <si>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</si>
  <si>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</si>
  <si>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</si>
  <si>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</si>
  <si>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</si>
  <si>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</si>
  <si>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</si>
  <si>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</si>
  <si>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</si>
  <si>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</si>
  <si>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</si>
  <si>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</si>
  <si>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</si>
  <si>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</si>
  <si>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</si>
  <si>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</si>
  <si>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</si>
  <si>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</si>
  <si>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</si>
  <si>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</si>
  <si>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</si>
  <si>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</si>
  <si>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</si>
  <si>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</si>
  <si>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</si>
  <si>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</si>
  <si>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</si>
  <si>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</si>
  <si>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</si>
  <si>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</si>
  <si>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</si>
  <si>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</si>
  <si>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</si>
  <si>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</si>
  <si>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</si>
  <si>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</si>
  <si>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</si>
  <si>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</si>
  <si>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</si>
  <si>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</si>
  <si>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</si>
  <si>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</si>
  <si>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</si>
  <si>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</si>
  <si>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</si>
  <si>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</si>
  <si>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</si>
  <si>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</si>
  <si>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</si>
  <si>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</si>
  <si>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</si>
  <si>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</si>
  <si>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</si>
  <si>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</si>
  <si>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</si>
  <si>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</si>
  <si>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</si>
  <si>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</si>
  <si>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</si>
  <si>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</si>
  <si>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</si>
  <si>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</si>
  <si>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</si>
  <si>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</si>
  <si>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</si>
  <si>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</si>
  <si>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</si>
  <si>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</si>
  <si>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</si>
  <si>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</si>
  <si>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</si>
  <si>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</si>
  <si>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</si>
  <si>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</si>
  <si>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</si>
  <si>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</si>
  <si>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</si>
  <si>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</si>
  <si>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</si>
  <si>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</si>
  <si>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</si>
  <si>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</si>
  <si>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</si>
  <si>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</si>
  <si>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</si>
  <si>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</si>
  <si>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</si>
  <si>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</si>
  <si>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</si>
  <si>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</si>
  <si>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</si>
  <si>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</si>
  <si>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</si>
  <si>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</si>
  <si>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</si>
  <si>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</si>
  <si>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</si>
  <si>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</si>
  <si>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</si>
  <si>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</si>
  <si>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</si>
  <si>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</si>
  <si>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</si>
  <si>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</si>
  <si>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</si>
  <si>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</si>
  <si>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</si>
  <si>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</si>
  <si>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</si>
  <si>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</si>
  <si>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</si>
  <si>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</si>
  <si>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</si>
  <si>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</si>
  <si>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</si>
  <si>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</si>
  <si>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</si>
  <si>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</si>
  <si>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</si>
  <si>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</si>
  <si>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</si>
  <si>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</si>
  <si>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</si>
  <si>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</si>
  <si>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</si>
  <si>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</si>
  <si>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</si>
  <si>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</si>
  <si>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</si>
  <si>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</si>
  <si>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</si>
  <si>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</si>
  <si>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</si>
  <si>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</si>
  <si>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</si>
  <si>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</si>
  <si>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</si>
  <si>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</si>
  <si>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</si>
  <si>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</si>
  <si>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</si>
  <si>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</si>
  <si>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</si>
  <si>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</si>
  <si>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</si>
  <si>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</si>
  <si>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</si>
  <si>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</si>
  <si>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</si>
  <si>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</si>
  <si>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</si>
  <si>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</si>
  <si>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</si>
  <si>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</si>
  <si>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</si>
  <si>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</si>
  <si>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</si>
  <si>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</si>
  <si>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</si>
  <si>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</si>
  <si>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</si>
  <si>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</si>
  <si>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</si>
  <si>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</si>
  <si>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</si>
  <si>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</si>
  <si>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</si>
  <si>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</si>
  <si>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</si>
  <si>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</si>
  <si>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</si>
  <si>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</si>
  <si>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</si>
  <si>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</si>
  <si>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</si>
  <si>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</si>
  <si>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</si>
  <si>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</si>
  <si>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</si>
  <si>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</si>
  <si>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</si>
  <si>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</si>
  <si>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</si>
  <si>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</si>
  <si>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</si>
  <si>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</si>
  <si>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</si>
  <si>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</si>
  <si>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</si>
  <si>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</si>
  <si>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</si>
  <si>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</si>
  <si>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</si>
  <si>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</si>
  <si>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</si>
  <si>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</si>
  <si>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</si>
  <si>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</si>
  <si>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</si>
  <si>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</si>
  <si>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</si>
  <si>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</si>
  <si>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</si>
  <si>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</si>
  <si>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</si>
  <si>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</si>
  <si>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</si>
  <si>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</si>
  <si>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</si>
  <si>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</si>
  <si>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</si>
  <si>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</si>
  <si>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</si>
  <si>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</si>
  <si>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</si>
  <si>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</si>
  <si>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</si>
  <si>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</si>
  <si>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</si>
  <si>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</si>
  <si>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</si>
  <si>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</si>
  <si>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</si>
  <si>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</si>
  <si>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</si>
  <si>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</si>
  <si>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</si>
  <si>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</si>
  <si>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</si>
  <si>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</si>
  <si>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</si>
  <si>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</si>
  <si>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</si>
  <si>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</si>
  <si>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</si>
  <si>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</si>
  <si>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</si>
  <si>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</si>
  <si>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</si>
  <si>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</si>
  <si>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</si>
  <si>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</si>
  <si>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</si>
  <si>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</si>
  <si>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</si>
  <si>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</si>
  <si>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</si>
  <si>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</si>
  <si>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</si>
  <si>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</si>
  <si>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</si>
  <si>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</si>
  <si>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</si>
  <si>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</si>
  <si>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</si>
  <si>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</si>
  <si>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</si>
  <si>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</si>
  <si>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</si>
  <si>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</si>
  <si>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</si>
  <si>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</si>
  <si>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</si>
  <si>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</si>
  <si>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</si>
  <si>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</si>
  <si>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</si>
  <si>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</si>
  <si>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</si>
  <si>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</si>
  <si>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</si>
  <si>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</si>
  <si>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</si>
  <si>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</si>
  <si>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</si>
  <si>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</si>
  <si>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</si>
  <si>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</si>
  <si>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</si>
  <si>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</si>
  <si>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</si>
  <si>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</si>
  <si>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</si>
  <si>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</si>
  <si>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</si>
  <si>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</si>
  <si>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</si>
  <si>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</si>
  <si>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</si>
  <si>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</si>
  <si>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</si>
  <si>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</si>
  <si>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</si>
  <si>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</si>
  <si>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</si>
  <si>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</si>
  <si>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</si>
  <si>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</si>
  <si>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</si>
  <si>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</si>
  <si>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</si>
  <si>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</si>
  <si>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</si>
  <si>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</si>
  <si>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</si>
  <si>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</si>
  <si>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</si>
  <si>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</si>
  <si>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</si>
  <si>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</si>
  <si>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</si>
  <si>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</si>
  <si>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</si>
  <si>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</si>
  <si>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</si>
  <si>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</si>
  <si>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</si>
  <si>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</si>
  <si>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</si>
  <si>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</si>
  <si>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</si>
  <si>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</si>
  <si>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</si>
  <si>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</si>
  <si>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</si>
  <si>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</si>
  <si>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</si>
  <si>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</si>
  <si>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</si>
  <si>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</si>
  <si>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</si>
  <si>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</si>
  <si>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</si>
  <si>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</si>
  <si>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</si>
  <si>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</si>
  <si>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</si>
  <si>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</si>
  <si>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</si>
  <si>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</si>
  <si>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</si>
  <si>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</si>
  <si>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</si>
  <si>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</si>
  <si>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</si>
  <si>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</si>
  <si>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</si>
  <si>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</si>
  <si>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</si>
  <si>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</si>
  <si>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</si>
  <si>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</si>
  <si>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</si>
  <si>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</si>
  <si>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</si>
  <si>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</si>
  <si>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</si>
  <si>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</si>
  <si>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</si>
  <si>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</si>
  <si>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</si>
  <si>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</si>
  <si>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</si>
  <si>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</si>
  <si>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</si>
  <si>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</si>
  <si>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</si>
  <si>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</si>
  <si>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</si>
  <si>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</si>
  <si>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</si>
  <si>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</si>
  <si>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</si>
  <si>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</si>
  <si>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</si>
  <si>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</si>
  <si>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</si>
  <si>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</si>
  <si>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</si>
  <si>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</si>
  <si>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</si>
  <si>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</si>
  <si>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</si>
  <si>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</si>
  <si>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</si>
  <si>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</si>
  <si>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</si>
  <si>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</si>
  <si>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</si>
  <si>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</si>
  <si>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</si>
  <si>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</si>
  <si>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</si>
  <si>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</si>
  <si>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</si>
  <si>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</si>
  <si>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</si>
  <si>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</si>
  <si>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</si>
  <si>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</si>
  <si>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</si>
  <si>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</si>
  <si>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</si>
  <si>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</si>
  <si>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</si>
  <si>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</si>
  <si>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</si>
  <si>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</si>
  <si>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</si>
  <si>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</si>
  <si>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</si>
  <si>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</si>
  <si>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</si>
  <si>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</si>
  <si>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</si>
  <si>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</si>
  <si>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</si>
  <si>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</si>
  <si>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</si>
  <si>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</si>
  <si>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</si>
  <si>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</si>
  <si>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</si>
  <si>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</si>
  <si>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</si>
  <si>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</si>
  <si>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</si>
  <si>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</si>
  <si>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</si>
  <si>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</si>
  <si>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</si>
  <si>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</si>
  <si>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</si>
  <si>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</si>
  <si>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</si>
  <si>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</si>
  <si>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</si>
  <si>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</si>
  <si>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</si>
  <si>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</si>
  <si>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</si>
  <si>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</si>
  <si>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</si>
  <si>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</si>
  <si>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</si>
  <si>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</si>
  <si>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</si>
  <si>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</si>
  <si>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</si>
  <si>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</si>
  <si>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</si>
  <si>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</si>
  <si>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</si>
  <si>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</si>
  <si>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</si>
  <si>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</si>
  <si>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</si>
  <si>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</si>
  <si>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</si>
  <si>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</si>
  <si>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</si>
  <si>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</si>
  <si>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</si>
  <si>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</si>
  <si>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</si>
  <si>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</si>
  <si>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</si>
  <si>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</si>
  <si>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</si>
  <si>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</si>
  <si>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</si>
  <si>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</si>
  <si>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</si>
  <si>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</si>
  <si>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</si>
  <si>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</si>
  <si>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</si>
  <si>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</si>
  <si>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</si>
  <si>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</si>
  <si>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</si>
  <si>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</si>
  <si>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</si>
  <si>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</si>
  <si>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</si>
  <si>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</si>
  <si>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</si>
  <si>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</si>
  <si>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</si>
  <si>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</si>
  <si>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</si>
  <si>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</si>
  <si>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</si>
  <si>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</si>
  <si>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</si>
  <si>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</si>
  <si>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</si>
  <si>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</si>
  <si>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</si>
  <si>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</si>
  <si>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</si>
  <si>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</si>
  <si>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</si>
  <si>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</si>
  <si>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</si>
  <si>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</si>
  <si>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</si>
  <si>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</si>
  <si>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</si>
  <si>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</si>
  <si>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</si>
  <si>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</si>
  <si>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</si>
  <si>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</si>
  <si>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</si>
  <si>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</si>
  <si>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</si>
  <si>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</si>
  <si>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</si>
  <si>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</si>
  <si>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</si>
  <si>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</si>
  <si>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</si>
  <si>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</si>
  <si>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</si>
  <si>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</si>
  <si>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</si>
  <si>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</si>
  <si>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</si>
  <si>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</si>
  <si>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</si>
  <si>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</si>
  <si>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</si>
  <si>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</si>
  <si>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</si>
  <si>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</si>
  <si>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</si>
  <si>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</si>
  <si>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</si>
  <si>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</si>
  <si>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</si>
  <si>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</si>
  <si>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</si>
  <si>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</si>
  <si>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</si>
  <si>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</si>
  <si>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</si>
  <si>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</si>
  <si>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</si>
  <si>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</si>
  <si>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</si>
  <si>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</si>
  <si>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</si>
  <si>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</si>
  <si>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</si>
  <si>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</si>
  <si>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</si>
  <si>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</si>
  <si>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</si>
  <si>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</si>
  <si>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</si>
  <si>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</si>
  <si>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</si>
  <si>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</si>
  <si>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</si>
  <si>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</si>
  <si>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</si>
  <si>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</si>
  <si>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</si>
  <si>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</si>
  <si>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</si>
  <si>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</si>
  <si>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</si>
  <si>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</si>
  <si>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</si>
  <si>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</si>
  <si>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</si>
  <si>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</si>
  <si>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</si>
  <si>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</si>
  <si>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</si>
  <si>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</si>
  <si>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</si>
  <si>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</si>
  <si>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</si>
  <si>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</si>
  <si>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</si>
  <si>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</si>
  <si>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</si>
  <si>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</si>
  <si>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</si>
  <si>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</si>
  <si>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</si>
  <si>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</si>
  <si>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</si>
  <si>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</si>
  <si>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</si>
  <si>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</si>
  <si>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</si>
  <si>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</si>
  <si>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</si>
  <si>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</si>
  <si>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</si>
  <si>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</si>
  <si>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</si>
  <si>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</si>
  <si>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</si>
  <si>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</si>
  <si>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</si>
  <si>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</si>
  <si>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</si>
  <si>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</si>
  <si>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</si>
  <si>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</si>
  <si>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</si>
  <si>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</si>
  <si>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</si>
  <si>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</si>
  <si>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</si>
  <si>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</si>
  <si>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</si>
  <si>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</si>
  <si>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</si>
  <si>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</si>
  <si>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</si>
  <si>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</si>
  <si>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</si>
  <si>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</si>
  <si>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</si>
  <si>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</si>
  <si>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</si>
  <si>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</si>
  <si>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</si>
  <si>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</si>
  <si>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</si>
  <si>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</si>
  <si>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</si>
  <si>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</si>
  <si>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</si>
  <si>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</si>
  <si>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</si>
  <si>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</si>
  <si>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</si>
  <si>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</si>
  <si>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</si>
  <si>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</si>
  <si>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</si>
  <si>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</si>
  <si>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</si>
  <si>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</si>
  <si>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</si>
  <si>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</si>
  <si>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</si>
  <si>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</si>
  <si>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</si>
  <si>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</si>
  <si>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</si>
  <si>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</si>
  <si>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</si>
  <si>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</si>
  <si>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</si>
  <si>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</si>
  <si>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</si>
  <si>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</si>
  <si>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</si>
  <si>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</si>
  <si>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</si>
  <si>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</si>
  <si>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</si>
  <si>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</si>
  <si>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</si>
  <si>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</si>
  <si>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</si>
  <si>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</si>
  <si>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</si>
  <si>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</si>
  <si>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</si>
  <si>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</si>
  <si>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</si>
  <si>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</si>
  <si>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</si>
  <si>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</si>
  <si>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</si>
  <si>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</si>
  <si>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</si>
  <si>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</si>
  <si>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</si>
  <si>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</si>
  <si>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</si>
  <si>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</si>
  <si>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</si>
  <si>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</si>
  <si>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</si>
  <si>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</si>
  <si>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</si>
  <si>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</si>
  <si>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</si>
  <si>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</si>
  <si>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</si>
  <si>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</si>
  <si>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</si>
  <si>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</si>
  <si>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</si>
  <si>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</si>
  <si>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</si>
  <si>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</si>
  <si>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</si>
  <si>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</si>
  <si>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</si>
  <si>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</si>
  <si>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</si>
  <si>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</si>
  <si>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</si>
  <si>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</si>
  <si>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</si>
  <si>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</si>
  <si>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</si>
  <si>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</si>
  <si>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</si>
  <si>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</si>
  <si>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</si>
  <si>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</si>
  <si>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</si>
  <si>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</si>
  <si>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</si>
  <si>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</si>
  <si>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</si>
  <si>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</si>
  <si>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</si>
  <si>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</si>
  <si>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</si>
  <si>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</si>
  <si>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</si>
  <si>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</si>
  <si>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</si>
  <si>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</si>
  <si>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</si>
  <si>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</si>
  <si>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</si>
  <si>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</si>
  <si>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</si>
  <si>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</si>
  <si>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</si>
  <si>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</si>
  <si>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</si>
  <si>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</si>
  <si>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</si>
  <si>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</si>
  <si>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</si>
  <si>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</si>
  <si>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</si>
  <si>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</si>
  <si>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</si>
  <si>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</si>
  <si>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</si>
  <si>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</si>
  <si>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</si>
  <si>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</si>
  <si>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</si>
  <si>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</si>
  <si>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</si>
  <si>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</si>
  <si>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</si>
  <si>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</si>
  <si>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</si>
  <si>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</si>
  <si>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</si>
  <si>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</si>
  <si>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</si>
  <si>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</si>
  <si>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</si>
  <si>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</si>
  <si>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</si>
  <si>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</si>
  <si>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</si>
  <si>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</si>
  <si>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</si>
  <si>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</si>
  <si>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</si>
  <si>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</si>
  <si>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</si>
  <si>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</si>
  <si>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</si>
  <si>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</si>
  <si>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</si>
  <si>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</si>
  <si>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</si>
  <si>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</si>
  <si>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</si>
  <si>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</si>
  <si>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</si>
  <si>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</si>
  <si>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</si>
  <si>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</si>
  <si>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</si>
  <si>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</si>
  <si>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</si>
  <si>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</si>
  <si>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</si>
  <si>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</si>
  <si>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</si>
  <si>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</si>
  <si>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</si>
  <si>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</si>
  <si>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</si>
  <si>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</si>
  <si>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</si>
  <si>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</si>
  <si>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</si>
  <si>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</si>
  <si>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</si>
  <si>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</si>
  <si>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</si>
  <si>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</si>
  <si>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</si>
  <si>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</si>
  <si>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</si>
  <si>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</si>
  <si>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</si>
  <si>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</si>
  <si>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</si>
  <si>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</si>
  <si>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</si>
  <si>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</si>
  <si>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</si>
  <si>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</si>
  <si>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</si>
  <si>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</si>
  <si>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</si>
  <si>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</si>
  <si>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</si>
  <si>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</si>
  <si>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</si>
  <si>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</si>
  <si>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</si>
  <si>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</si>
  <si>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</si>
  <si>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</si>
  <si>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</si>
  <si>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</si>
  <si>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</si>
  <si>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</si>
  <si>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</si>
  <si>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</si>
  <si>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</si>
  <si>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</si>
  <si>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</si>
  <si>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</si>
  <si>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</si>
  <si>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</si>
  <si>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</si>
  <si>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</si>
  <si>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</si>
  <si>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</si>
  <si>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</si>
  <si>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</si>
  <si>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</si>
  <si>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</si>
  <si>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</si>
  <si>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</si>
  <si>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</si>
  <si>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</si>
  <si>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</si>
  <si>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</si>
  <si>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</si>
  <si>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</si>
  <si>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</si>
  <si>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</si>
  <si>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</si>
  <si>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</si>
  <si>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</si>
  <si>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</si>
  <si>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</si>
  <si>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</si>
  <si>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</si>
  <si>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</si>
  <si>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</si>
  <si>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</si>
  <si>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</si>
  <si>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</si>
  <si>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</si>
  <si>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</si>
  <si>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</si>
  <si>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</si>
  <si>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</si>
  <si>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</si>
  <si>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</si>
  <si>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</si>
  <si>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</si>
  <si>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</si>
  <si>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</si>
  <si>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</si>
  <si>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</si>
  <si>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</si>
  <si>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</si>
  <si>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</si>
  <si>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</si>
  <si>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</si>
  <si>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</si>
  <si>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</si>
  <si>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</si>
  <si>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</si>
  <si>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</si>
  <si>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</si>
  <si>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</si>
  <si>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</si>
  <si>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</si>
  <si>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</si>
  <si>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</si>
  <si>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</si>
  <si>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</si>
  <si>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</si>
  <si>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</si>
  <si>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</si>
  <si>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</si>
  <si>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</si>
  <si>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</si>
  <si>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</si>
  <si>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</si>
  <si>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</si>
  <si>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</si>
  <si>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</si>
  <si>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</si>
  <si>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</si>
  <si>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</si>
  <si>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</si>
  <si>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</si>
  <si>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</si>
  <si>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</si>
  <si>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</si>
  <si>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</si>
  <si>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</si>
  <si>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</si>
  <si>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</si>
  <si>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</si>
  <si>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</si>
  <si>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</si>
  <si>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</si>
  <si>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</si>
  <si>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</si>
  <si>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</si>
  <si>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</si>
  <si>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</si>
  <si>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</si>
  <si>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</si>
  <si>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</si>
  <si>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</si>
  <si>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</si>
  <si>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</si>
  <si>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</si>
  <si>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</si>
  <si>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</si>
  <si>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</si>
  <si>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</si>
  <si>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</si>
  <si>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</si>
  <si>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</si>
  <si>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</si>
  <si>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</si>
  <si>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</si>
  <si>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</si>
  <si>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</si>
  <si>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</si>
  <si>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</si>
  <si>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</si>
  <si>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</si>
  <si>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</si>
  <si>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</si>
  <si>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</si>
  <si>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</si>
  <si>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</si>
  <si>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</si>
  <si>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</si>
  <si>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</si>
  <si>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</si>
  <si>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</si>
  <si>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</si>
  <si>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</si>
  <si>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</si>
  <si>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</si>
  <si>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</si>
  <si>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</si>
  <si>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</si>
  <si>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</si>
  <si>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</si>
  <si>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</si>
  <si>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</si>
  <si>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</si>
  <si>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</si>
  <si>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</si>
  <si>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</si>
  <si>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</si>
  <si>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</si>
  <si>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</si>
  <si>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</si>
  <si>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</si>
  <si>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</si>
  <si>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</si>
  <si>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</si>
  <si>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</si>
  <si>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</si>
  <si>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</si>
  <si>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</si>
  <si>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</si>
  <si>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</si>
  <si>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</si>
  <si>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</si>
  <si>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</si>
  <si>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</si>
  <si>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</si>
  <si>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</si>
  <si>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</si>
  <si>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</si>
  <si>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</si>
  <si>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</si>
  <si>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</si>
  <si>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</si>
  <si>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</si>
  <si>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</si>
  <si>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</si>
  <si>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</si>
  <si>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</si>
  <si>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</si>
  <si>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</si>
  <si>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</si>
  <si>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</si>
  <si>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</si>
  <si>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</si>
  <si>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</si>
  <si>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</si>
  <si>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</si>
  <si>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</si>
  <si>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</si>
  <si>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</si>
  <si>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</si>
  <si>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</si>
  <si>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</si>
  <si>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</si>
  <si>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</si>
  <si>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</si>
  <si>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</si>
  <si>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</si>
  <si>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</si>
  <si>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</si>
  <si>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</si>
  <si>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</si>
  <si>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</si>
  <si>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</si>
  <si>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</si>
  <si>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</si>
  <si>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</si>
  <si>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</si>
  <si>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</si>
  <si>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</si>
  <si>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</si>
  <si>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</si>
  <si>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</si>
  <si>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</si>
  <si>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</si>
  <si>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</si>
  <si>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</si>
  <si>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</si>
  <si>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</si>
  <si>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</si>
  <si>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</si>
  <si>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</si>
  <si>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</si>
  <si>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</si>
  <si>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</si>
  <si>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</si>
  <si>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</si>
  <si>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</si>
  <si>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</si>
  <si>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</si>
  <si>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</si>
  <si>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</si>
  <si>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</si>
  <si>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</si>
  <si>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</si>
  <si>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</si>
  <si>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</si>
  <si>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</si>
  <si>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</si>
  <si>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</si>
  <si>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</si>
  <si>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</si>
  <si>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</si>
  <si>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</si>
  <si>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</si>
  <si>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</si>
  <si>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</si>
  <si>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</si>
  <si>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</si>
  <si>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</si>
  <si>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</si>
  <si>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</si>
  <si>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</si>
  <si>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</si>
  <si>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</si>
  <si>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</si>
  <si>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</si>
  <si>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</si>
  <si>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</si>
  <si>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</si>
  <si>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</si>
  <si>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</si>
  <si>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</si>
  <si>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</si>
  <si>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</si>
  <si>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</si>
  <si>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</si>
  <si>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</si>
  <si>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</si>
  <si>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</si>
  <si>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</si>
  <si>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</si>
  <si>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</si>
  <si>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</si>
  <si>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</si>
  <si>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</si>
  <si>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</si>
  <si>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</si>
  <si>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</si>
  <si>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</si>
  <si>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</si>
  <si>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</si>
  <si>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</si>
  <si>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</si>
  <si>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</si>
  <si>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</si>
  <si>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</si>
  <si>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</si>
  <si>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</si>
  <si>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</si>
  <si>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</si>
  <si>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</si>
  <si>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</si>
  <si>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</si>
  <si>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</si>
  <si>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</si>
  <si>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</si>
  <si>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</si>
  <si>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</si>
  <si>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</si>
  <si>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</si>
  <si>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</si>
  <si>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</si>
  <si>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</si>
  <si>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</si>
  <si>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</si>
  <si>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</si>
  <si>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</si>
  <si>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</si>
  <si>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</si>
  <si>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</si>
  <si>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</si>
  <si>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</si>
  <si>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</si>
  <si>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</si>
  <si>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</si>
  <si>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</si>
  <si>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</si>
  <si>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</si>
  <si>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</si>
  <si>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</si>
  <si>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</si>
  <si>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</si>
  <si>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</si>
  <si>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</si>
  <si>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</si>
  <si>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</si>
  <si>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</si>
  <si>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</si>
  <si>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</si>
  <si>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</si>
  <si>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</si>
  <si>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</si>
  <si>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</si>
  <si>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</si>
  <si>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</si>
  <si>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</si>
  <si>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</si>
  <si>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</si>
  <si>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</si>
  <si>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</si>
  <si>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</si>
  <si>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</si>
  <si>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</si>
  <si>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</si>
  <si>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</si>
  <si>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</si>
  <si>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</si>
  <si>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</si>
  <si>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</si>
  <si>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</si>
  <si>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</si>
  <si>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</si>
  <si>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</si>
  <si>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</si>
  <si>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</si>
  <si>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</si>
  <si>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</si>
  <si>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</si>
  <si>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</si>
  <si>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</si>
  <si>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</si>
  <si>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</si>
  <si>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</si>
  <si>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</si>
  <si>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</si>
  <si>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</si>
  <si>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</si>
  <si>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</si>
  <si>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</si>
  <si>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</si>
  <si>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</si>
  <si>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</si>
  <si>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</si>
  <si>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</si>
  <si>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</si>
  <si>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</si>
  <si>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</si>
  <si>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</si>
  <si>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</si>
  <si>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</si>
  <si>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</si>
  <si>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</si>
  <si>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</si>
  <si>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</si>
  <si>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</si>
  <si>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</si>
  <si>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</si>
  <si>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</si>
  <si>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</si>
  <si>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</si>
  <si>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</si>
  <si>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</si>
  <si>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</si>
  <si>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</si>
  <si>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</si>
  <si>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</si>
  <si>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</si>
  <si>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</si>
  <si>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</si>
  <si>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</si>
  <si>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</si>
  <si>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</si>
  <si>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</si>
  <si>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</si>
  <si>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</si>
  <si>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</si>
  <si>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</si>
  <si>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</si>
  <si>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</si>
  <si>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</si>
  <si>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</si>
  <si>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</si>
  <si>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</si>
  <si>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</si>
  <si>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</si>
  <si>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</si>
  <si>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</si>
  <si>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</si>
  <si>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</si>
  <si>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</si>
  <si>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</si>
  <si>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</si>
  <si>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</si>
  <si>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</si>
  <si>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</si>
  <si>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</si>
  <si>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</si>
  <si>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</si>
  <si>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</si>
  <si>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</si>
  <si>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</si>
  <si>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</si>
  <si>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</si>
  <si>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</si>
  <si>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</si>
  <si>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</si>
  <si>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</si>
  <si>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</si>
  <si>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</si>
  <si>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</si>
  <si>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</si>
  <si>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</si>
  <si>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</si>
  <si>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</si>
  <si>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</si>
  <si>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</si>
  <si>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</si>
  <si>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</si>
  <si>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</si>
  <si>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</si>
  <si>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</si>
  <si>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</si>
  <si>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</si>
  <si>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</si>
  <si>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</si>
  <si>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</si>
  <si>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</si>
  <si>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</si>
  <si>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</si>
  <si>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</si>
  <si>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</si>
  <si>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</si>
  <si>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</si>
  <si>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</si>
  <si>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</si>
  <si>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</si>
  <si>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</si>
  <si>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</si>
  <si>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</si>
  <si>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</si>
  <si>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</si>
  <si>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</si>
  <si>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</si>
  <si>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</si>
  <si>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</si>
  <si>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</si>
  <si>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</si>
  <si>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</si>
  <si>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</si>
  <si>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</si>
  <si>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</si>
  <si>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</si>
  <si>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</si>
  <si>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</si>
  <si>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</si>
  <si>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</si>
  <si>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</si>
  <si>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</si>
  <si>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</si>
  <si>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</si>
  <si>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</si>
  <si>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</si>
  <si>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</si>
  <si>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</si>
  <si>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</si>
  <si>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</si>
  <si>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</si>
  <si>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</si>
  <si>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</si>
  <si>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</si>
  <si>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</si>
  <si>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</si>
  <si>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</si>
  <si>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</si>
  <si>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</si>
  <si>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</si>
  <si>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</si>
  <si>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</si>
  <si>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</si>
  <si>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</si>
  <si>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</si>
  <si>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</si>
  <si>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</si>
  <si>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</si>
  <si>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</si>
  <si>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</si>
  <si>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</si>
  <si>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</si>
  <si>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</si>
  <si>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</si>
  <si>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</si>
  <si>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</si>
  <si>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</si>
  <si>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</si>
  <si>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</si>
  <si>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</si>
  <si>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</si>
  <si>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</si>
  <si>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</si>
  <si>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</si>
  <si>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</si>
  <si>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</si>
  <si>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</si>
  <si>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</si>
  <si>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</si>
  <si>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</si>
  <si>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</si>
  <si>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</si>
  <si>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</si>
  <si>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</si>
  <si>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</si>
  <si>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</si>
  <si>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</si>
  <si>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</si>
  <si>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</si>
  <si>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</si>
  <si>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</si>
  <si>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</si>
  <si>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</si>
  <si>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</si>
  <si>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</si>
  <si>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</si>
  <si>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</si>
  <si>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</si>
  <si>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</si>
  <si>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</si>
  <si>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</si>
  <si>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</si>
  <si>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</si>
  <si>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</si>
  <si>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</si>
  <si>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</si>
  <si>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</si>
  <si>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</si>
  <si>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</si>
  <si>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</si>
  <si>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</si>
  <si>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</si>
  <si>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</si>
  <si>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</si>
  <si>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</si>
  <si>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</si>
  <si>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</si>
  <si>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</si>
  <si>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</si>
  <si>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</si>
  <si>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</si>
  <si>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</si>
  <si>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</si>
  <si>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</si>
  <si>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</si>
  <si>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</si>
  <si>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</si>
  <si>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</si>
  <si>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</si>
  <si>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</si>
  <si>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</si>
  <si>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</si>
  <si>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</si>
  <si>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</si>
  <si>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</si>
  <si>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</si>
  <si>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</si>
  <si>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</si>
  <si>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</si>
  <si>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</si>
  <si>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</si>
  <si>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</si>
  <si>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</si>
  <si>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</si>
  <si>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</si>
  <si>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</si>
  <si>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</si>
  <si>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</si>
  <si>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</si>
  <si>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</si>
  <si>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</si>
  <si>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</si>
  <si>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</si>
  <si>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</si>
  <si>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</si>
  <si>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</si>
  <si>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</si>
  <si>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</si>
  <si>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</si>
  <si>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</si>
  <si>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</si>
  <si>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</si>
  <si>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</si>
  <si>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</si>
  <si>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</si>
  <si>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</si>
  <si>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</si>
  <si>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</si>
  <si>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</si>
  <si>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</si>
  <si>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</si>
  <si>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</si>
  <si>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</si>
  <si>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</si>
  <si>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</si>
  <si>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</si>
  <si>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</si>
  <si>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</si>
  <si>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</si>
  <si>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</si>
  <si>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</si>
  <si>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</si>
  <si>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</si>
  <si>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</si>
  <si>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</si>
  <si>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</si>
  <si>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</si>
  <si>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</si>
  <si>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</si>
  <si>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</si>
  <si>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</si>
  <si>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</si>
  <si>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</si>
  <si>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</si>
  <si>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</si>
  <si>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</si>
  <si>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</si>
  <si>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</si>
  <si>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</si>
  <si>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</si>
  <si>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</si>
  <si>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</si>
  <si>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</si>
  <si>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</si>
  <si>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</si>
  <si>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</si>
  <si>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</si>
  <si>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</si>
  <si>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</si>
  <si>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</si>
  <si>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</si>
  <si>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</si>
  <si>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</si>
  <si>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</si>
  <si>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</si>
  <si>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</si>
  <si>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</si>
  <si>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</si>
  <si>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</si>
  <si>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</si>
  <si>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</si>
  <si>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</si>
  <si>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</si>
  <si>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</si>
  <si>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</si>
  <si>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</si>
  <si>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</si>
  <si>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</si>
  <si>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</si>
  <si>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</si>
  <si>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</si>
  <si>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</si>
  <si>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</si>
  <si>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</si>
  <si>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</si>
  <si>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</si>
  <si>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</si>
  <si>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</si>
  <si>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</si>
  <si>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</si>
  <si>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</si>
  <si>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</si>
  <si>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</si>
  <si>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</si>
  <si>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</si>
  <si>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</si>
  <si>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</si>
  <si>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</si>
  <si>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</si>
  <si>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</si>
  <si>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</si>
  <si>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</si>
  <si>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</si>
  <si>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</si>
  <si>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</si>
  <si>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</si>
  <si>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</si>
  <si>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</si>
  <si>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</si>
  <si>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</si>
  <si>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</si>
  <si>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</si>
  <si>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</si>
  <si>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</si>
  <si>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</si>
  <si>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</si>
  <si>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</si>
  <si>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</si>
  <si>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</si>
  <si>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</si>
  <si>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</si>
  <si>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</si>
  <si>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</si>
  <si>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</si>
  <si>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</si>
  <si>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</si>
  <si>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</si>
  <si>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</si>
  <si>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</si>
  <si>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</si>
  <si>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</si>
  <si>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</si>
  <si>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</si>
  <si>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</si>
  <si>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</si>
  <si>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</si>
  <si>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</si>
  <si>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</si>
  <si>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</si>
  <si>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</si>
  <si>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</si>
  <si>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</si>
  <si>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</si>
  <si>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</si>
  <si>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</si>
  <si>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</si>
  <si>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</si>
  <si>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</si>
  <si>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</si>
  <si>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</si>
  <si>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</si>
  <si>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</si>
  <si>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</si>
  <si>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</si>
  <si>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</si>
  <si>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</si>
  <si>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</si>
  <si>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</si>
  <si>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</si>
  <si>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</si>
  <si>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</si>
  <si>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</si>
  <si>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</si>
  <si>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</si>
  <si>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</si>
  <si>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</si>
  <si>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</si>
  <si>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</si>
  <si>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</si>
  <si>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</si>
  <si>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</si>
  <si>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</si>
  <si>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</si>
  <si>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</si>
  <si>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</si>
  <si>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</si>
  <si>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</si>
  <si>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</si>
  <si>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</si>
  <si>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</si>
  <si>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</si>
  <si>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</si>
  <si>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</si>
  <si>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</si>
  <si>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</si>
  <si>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</si>
  <si>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</si>
  <si>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</si>
  <si>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</si>
  <si>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</si>
  <si>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</si>
  <si>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</si>
  <si>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</si>
  <si>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</si>
  <si>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</si>
  <si>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</si>
  <si>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</si>
  <si>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</si>
  <si>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</si>
  <si>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</si>
  <si>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</si>
  <si>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</si>
  <si>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</si>
  <si>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</si>
  <si>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</si>
  <si>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</si>
  <si>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</si>
  <si>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</si>
  <si>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</si>
  <si>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</si>
  <si>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</si>
  <si>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</si>
  <si>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</si>
  <si>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</si>
  <si>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</si>
  <si>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</si>
  <si>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</si>
  <si>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</si>
  <si>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</si>
  <si>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</si>
  <si>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</si>
  <si>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</si>
  <si>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</si>
  <si>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</si>
  <si>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</si>
  <si>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</si>
  <si>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</si>
  <si>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</si>
  <si>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</si>
  <si>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</si>
  <si>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</si>
  <si>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</si>
  <si>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</si>
  <si>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</si>
  <si>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</si>
  <si>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</si>
  <si>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</si>
  <si>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</si>
  <si>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</si>
  <si>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</si>
  <si>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</si>
  <si>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</si>
  <si>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</si>
  <si>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</si>
  <si>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</si>
  <si>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</si>
  <si>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</si>
  <si>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</si>
  <si>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</si>
  <si>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</si>
  <si>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</si>
  <si>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</si>
  <si>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</si>
  <si>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</si>
  <si>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</si>
  <si>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</si>
  <si>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</si>
  <si>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</si>
  <si>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</si>
  <si>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</si>
  <si>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</si>
  <si>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</si>
  <si>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</si>
  <si>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</si>
  <si>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</si>
  <si>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</si>
  <si>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</si>
  <si>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</si>
  <si>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</si>
  <si>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</si>
  <si>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</si>
  <si>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</si>
  <si>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</si>
  <si>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</si>
  <si>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</si>
  <si>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</si>
  <si>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</si>
  <si>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</si>
  <si>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</si>
  <si>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</si>
  <si>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</si>
  <si>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</si>
  <si>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</si>
  <si>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</si>
  <si>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</si>
  <si>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</si>
  <si>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</si>
  <si>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</si>
  <si>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</si>
  <si>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</si>
  <si>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</si>
  <si>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</si>
  <si>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</si>
  <si>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</si>
  <si>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</si>
  <si>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</si>
  <si>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</si>
  <si>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</si>
  <si>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</si>
  <si>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</si>
  <si>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</si>
  <si>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</si>
  <si>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</si>
  <si>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</si>
  <si>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</si>
  <si>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</si>
  <si>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</si>
  <si>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</si>
  <si>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</si>
  <si>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</si>
  <si>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</si>
  <si>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</si>
  <si>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</si>
  <si>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</si>
  <si>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</si>
  <si>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</si>
  <si>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</si>
  <si>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</si>
  <si>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</si>
  <si>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</si>
  <si>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</si>
  <si>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</si>
  <si>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</si>
  <si>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</si>
  <si>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</si>
  <si>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</si>
  <si>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</si>
  <si>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</si>
  <si>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</si>
  <si>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</si>
  <si>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</si>
  <si>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</si>
  <si>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</si>
  <si>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</si>
  <si>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</si>
  <si>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</si>
  <si>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</si>
  <si>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</si>
  <si>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</si>
  <si>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</si>
  <si>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</si>
  <si>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</si>
  <si>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</si>
  <si>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</si>
  <si>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</si>
  <si>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</si>
  <si>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</si>
  <si>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</si>
  <si>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</si>
  <si>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</si>
  <si>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</si>
  <si>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</si>
  <si>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</si>
  <si>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</si>
  <si>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</si>
  <si>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</si>
  <si>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</si>
  <si>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</si>
  <si>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</si>
  <si>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</si>
  <si>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</si>
  <si>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</si>
  <si>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</si>
  <si>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</si>
  <si>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</si>
  <si>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</si>
  <si>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</si>
  <si>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</si>
  <si>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</si>
  <si>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</si>
  <si>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</si>
  <si>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</si>
  <si>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</si>
  <si>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</si>
  <si>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</si>
  <si>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</si>
  <si>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</si>
  <si>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</si>
  <si>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</si>
  <si>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</si>
  <si>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</si>
  <si>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</si>
  <si>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</si>
  <si>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</si>
  <si>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</si>
  <si>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</si>
  <si>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</si>
  <si>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</si>
  <si>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</si>
  <si>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</si>
  <si>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</si>
  <si>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</si>
  <si>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</si>
  <si>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</si>
  <si>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</si>
  <si>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</si>
  <si>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</si>
  <si>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</si>
  <si>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</si>
  <si>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</si>
  <si>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</si>
  <si>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</si>
  <si>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</si>
  <si>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</si>
  <si>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</si>
  <si>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</si>
  <si>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</si>
  <si>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</si>
  <si>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</si>
  <si>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</si>
  <si>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</si>
  <si>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</si>
  <si>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</si>
  <si>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</si>
  <si>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</si>
  <si>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</si>
  <si>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</si>
  <si>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</si>
  <si>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</si>
  <si>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</si>
  <si>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</si>
  <si>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</si>
  <si>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</si>
  <si>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</si>
  <si>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</si>
  <si>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</si>
  <si>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</si>
  <si>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</si>
  <si>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</si>
  <si>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</si>
  <si>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</si>
  <si>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</si>
  <si>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</si>
  <si>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</si>
  <si>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</si>
  <si>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</si>
  <si>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</si>
  <si>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</si>
  <si>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</si>
  <si>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</si>
  <si>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</si>
  <si>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</si>
  <si>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</si>
  <si>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</si>
  <si>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</si>
  <si>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</si>
  <si>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</si>
  <si>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</si>
  <si>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</si>
  <si>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</si>
  <si>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</si>
  <si>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</si>
  <si>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</si>
  <si>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</si>
  <si>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</si>
  <si>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</si>
  <si>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</si>
  <si>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</si>
  <si>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</si>
  <si>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</si>
  <si>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</si>
  <si>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</si>
  <si>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</si>
  <si>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</si>
  <si>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</si>
  <si>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</si>
  <si>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</si>
  <si>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</si>
  <si>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</si>
  <si>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</si>
  <si>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</si>
  <si>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</si>
  <si>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</si>
  <si>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</si>
  <si>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</si>
  <si>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</si>
  <si>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</si>
  <si>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</si>
  <si>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</si>
  <si>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</si>
  <si>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</si>
  <si>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</si>
  <si>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</si>
  <si>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</si>
  <si>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</si>
  <si>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</si>
  <si>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</si>
  <si>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</si>
  <si>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</si>
  <si>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</si>
  <si>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</si>
  <si>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</si>
  <si>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</si>
  <si>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</si>
  <si>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</si>
  <si>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</si>
  <si>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</si>
  <si>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</si>
  <si>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</si>
  <si>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</si>
  <si>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</si>
  <si>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</si>
  <si>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</si>
  <si>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</si>
  <si>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</si>
  <si>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</si>
  <si>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</si>
  <si>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</si>
  <si>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</si>
  <si>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</si>
  <si>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</si>
  <si>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</si>
  <si>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</si>
  <si>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</si>
  <si>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</si>
  <si>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</si>
  <si>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</si>
  <si>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</si>
  <si>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</si>
  <si>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</si>
  <si>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</si>
  <si>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</si>
  <si>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</si>
  <si>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</si>
  <si>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</si>
  <si>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</si>
  <si>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</si>
  <si>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</si>
  <si>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</si>
  <si>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</si>
  <si>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</si>
  <si>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</si>
  <si>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</si>
  <si>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</si>
  <si>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</si>
  <si>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</si>
  <si>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</si>
  <si>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</si>
  <si>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</si>
  <si>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</si>
  <si>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</si>
  <si>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</si>
  <si>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</si>
  <si>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</si>
  <si>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</si>
  <si>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</si>
  <si>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</si>
  <si>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</si>
  <si>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</si>
  <si>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</si>
  <si>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</si>
  <si>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</si>
  <si>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</si>
  <si>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</si>
  <si>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</si>
  <si>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</si>
  <si>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</si>
  <si>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</si>
  <si>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</si>
  <si>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</si>
  <si>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</si>
  <si>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</si>
  <si>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</si>
  <si>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</si>
  <si>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</si>
  <si>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</si>
  <si>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</si>
  <si>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</si>
  <si>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</si>
  <si>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</si>
  <si>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</si>
  <si>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</si>
  <si>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</si>
  <si>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</si>
  <si>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</si>
  <si>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</si>
  <si>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</si>
  <si>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</si>
  <si>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</si>
  <si>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</si>
  <si>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</si>
  <si>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</si>
  <si>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</si>
  <si>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</si>
  <si>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</si>
  <si>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</si>
  <si>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</si>
  <si>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</si>
  <si>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</si>
  <si>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</si>
  <si>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</si>
  <si>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</si>
  <si>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</si>
  <si>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</si>
  <si>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</si>
  <si>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</si>
  <si>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</si>
  <si>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</si>
  <si>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</si>
  <si>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</si>
  <si>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</si>
  <si>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</si>
  <si>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</si>
  <si>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</si>
  <si>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</si>
  <si>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</si>
  <si>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</si>
  <si>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</si>
  <si>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</si>
  <si>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</si>
  <si>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</si>
  <si>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</si>
  <si>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</si>
  <si>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</si>
  <si>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</si>
  <si>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</si>
  <si>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</si>
  <si>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</si>
  <si>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</si>
  <si>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</si>
  <si>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</si>
  <si>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</si>
  <si>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</si>
  <si>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</si>
  <si>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</si>
  <si>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</si>
  <si>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</si>
  <si>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</si>
  <si>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</si>
  <si>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</si>
  <si>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</si>
  <si>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</si>
  <si>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</si>
  <si>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</si>
  <si>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</si>
  <si>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</si>
  <si>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</si>
  <si>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</si>
  <si>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</si>
  <si>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</si>
  <si>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</si>
  <si>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</si>
  <si>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</si>
  <si>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</si>
  <si>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</si>
  <si>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</si>
  <si>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</si>
  <si>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</si>
  <si>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</si>
  <si>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</si>
  <si>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</si>
  <si>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</si>
  <si>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</si>
  <si>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</si>
  <si>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</si>
  <si>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</si>
  <si>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</si>
  <si>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</si>
  <si>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</si>
  <si>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</si>
  <si>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</si>
  <si>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</si>
  <si>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</si>
  <si>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</si>
  <si>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</si>
  <si>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</si>
  <si>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</si>
  <si>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</si>
  <si>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</si>
  <si>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</si>
  <si>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</si>
  <si>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</si>
  <si>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</si>
  <si>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</si>
  <si>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</si>
  <si>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</si>
  <si>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</si>
  <si>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</si>
  <si>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</si>
  <si>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</si>
  <si>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</si>
  <si>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</si>
  <si>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</si>
  <si>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</si>
  <si>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</si>
  <si>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</si>
  <si>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</si>
  <si>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</si>
  <si>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</si>
  <si>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</si>
  <si>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</si>
  <si>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</si>
  <si>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</si>
  <si>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</si>
  <si>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</si>
  <si>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</si>
  <si>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</si>
  <si>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</si>
  <si>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</si>
  <si>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</si>
  <si>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</si>
  <si>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</si>
  <si>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</si>
  <si>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</si>
  <si>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</si>
  <si>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</si>
  <si>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</si>
  <si>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</si>
  <si>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</si>
  <si>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</si>
  <si>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</si>
  <si>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</si>
  <si>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</si>
  <si>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</si>
  <si>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</si>
  <si>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</si>
  <si>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</si>
  <si>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</si>
  <si>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</si>
  <si>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</si>
  <si>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</si>
  <si>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</si>
  <si>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</si>
  <si>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</si>
  <si>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</si>
  <si>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</si>
  <si>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</si>
  <si>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</si>
  <si>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</si>
  <si>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</si>
  <si>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</si>
  <si>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</si>
  <si>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</si>
  <si>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</si>
  <si>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</si>
  <si>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</si>
  <si>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</si>
  <si>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</si>
  <si>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</si>
  <si>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</si>
  <si>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</si>
  <si>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</si>
  <si>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</si>
  <si>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</si>
  <si>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</si>
  <si>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</si>
  <si>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</si>
  <si>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</si>
  <si>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</si>
  <si>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</si>
  <si>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</si>
  <si>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</si>
  <si>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</si>
  <si>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</si>
  <si>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</si>
  <si>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</si>
  <si>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</si>
  <si>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</si>
  <si>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</si>
  <si>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</si>
  <si>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</si>
  <si>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</si>
  <si>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</si>
  <si>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</si>
  <si>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</si>
  <si>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</si>
  <si>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</si>
  <si>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</si>
  <si>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</si>
  <si>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</si>
  <si>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</si>
  <si>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</si>
  <si>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</si>
  <si>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</si>
  <si>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</si>
  <si>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</si>
  <si>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</si>
  <si>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</si>
  <si>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</si>
  <si>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</si>
  <si>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</si>
  <si>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</si>
  <si>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</si>
  <si>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</si>
  <si>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</si>
  <si>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</si>
  <si>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</si>
  <si>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</si>
  <si>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</si>
  <si>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</si>
  <si>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</si>
  <si>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</si>
  <si>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</si>
  <si>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</si>
  <si>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</si>
  <si>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</si>
  <si>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</si>
  <si>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</si>
  <si>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</si>
  <si>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</si>
  <si>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</si>
  <si>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</si>
  <si>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</si>
  <si>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</si>
  <si>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</si>
  <si>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</si>
  <si>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</si>
  <si>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</si>
  <si>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</si>
  <si>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</si>
  <si>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</si>
  <si>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</si>
  <si>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</si>
  <si>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</si>
  <si>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</si>
  <si>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</si>
  <si>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</si>
  <si>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</si>
  <si>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</si>
  <si>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</si>
  <si>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</si>
  <si>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</si>
  <si>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</si>
  <si>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</si>
  <si>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</si>
  <si>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</si>
  <si>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</si>
  <si>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</si>
  <si>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</si>
  <si>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</si>
  <si>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</si>
  <si>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</si>
  <si>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</si>
  <si>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</si>
  <si>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</si>
  <si>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</si>
  <si>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</si>
  <si>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</si>
  <si>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</si>
  <si>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</si>
  <si>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</si>
  <si>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</si>
  <si>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</si>
  <si>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</si>
  <si>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</si>
  <si>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</si>
  <si>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</si>
  <si>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</si>
  <si>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</si>
  <si>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</si>
  <si>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</si>
  <si>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</si>
  <si>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</si>
  <si>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</si>
  <si>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</si>
  <si>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</si>
  <si>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</si>
  <si>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</si>
  <si>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</si>
  <si>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</si>
  <si>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</si>
  <si>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</si>
  <si>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</si>
  <si>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</si>
  <si>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</si>
  <si>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</si>
  <si>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</si>
  <si>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</si>
  <si>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</si>
  <si>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</si>
  <si>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</si>
  <si>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</si>
  <si>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</si>
  <si>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</si>
  <si>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</si>
  <si>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</si>
  <si>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</si>
  <si>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</si>
  <si>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</si>
  <si>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</si>
  <si>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</si>
  <si>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</si>
  <si>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</si>
  <si>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</si>
  <si>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</si>
  <si>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</si>
  <si>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</si>
  <si>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</si>
  <si>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</si>
  <si>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</si>
  <si>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</si>
  <si>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</si>
  <si>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</si>
  <si>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</si>
  <si>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</si>
  <si>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</si>
  <si>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</si>
  <si>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</si>
  <si>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</si>
  <si>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</si>
  <si>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</si>
  <si>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</si>
  <si>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</si>
  <si>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</si>
  <si>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</si>
  <si>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</si>
  <si>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</si>
  <si>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</si>
  <si>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</si>
  <si>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</si>
  <si>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</si>
  <si>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</si>
  <si>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</si>
  <si>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</si>
  <si>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</si>
  <si>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</si>
  <si>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</si>
  <si>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</si>
  <si>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</si>
  <si>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</si>
  <si>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</si>
  <si>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</si>
  <si>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</si>
  <si>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</si>
  <si>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</si>
  <si>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</si>
  <si>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</si>
  <si>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</si>
  <si>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</si>
  <si>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</si>
  <si>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</si>
  <si>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</si>
  <si>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</si>
  <si>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</si>
  <si>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</si>
  <si>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</si>
  <si>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</si>
  <si>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</si>
  <si>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</si>
  <si>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</si>
  <si>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</si>
  <si>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</si>
  <si>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</si>
  <si>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</si>
  <si>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</si>
  <si>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</si>
  <si>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</si>
  <si>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</si>
  <si>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</si>
  <si>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</si>
  <si>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</si>
  <si>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</si>
  <si>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</si>
  <si>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</si>
  <si>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</si>
  <si>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</si>
  <si>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</si>
  <si>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</si>
  <si>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</si>
  <si>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</si>
  <si>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</si>
  <si>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</si>
  <si>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</si>
  <si>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</si>
  <si>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</si>
  <si>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</si>
  <si>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</si>
  <si>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</si>
  <si>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</si>
  <si>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</si>
  <si>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</si>
  <si>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</si>
  <si>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</si>
  <si>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</si>
  <si>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</si>
  <si>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</si>
  <si>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</si>
  <si>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</si>
  <si>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</si>
  <si>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</si>
  <si>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</si>
  <si>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</si>
  <si>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</si>
  <si>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</si>
  <si>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</si>
  <si>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</si>
  <si>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</si>
  <si>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</si>
  <si>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</si>
  <si>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</si>
  <si>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</si>
  <si>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</si>
  <si>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</si>
  <si>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</si>
  <si>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</si>
  <si>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</si>
  <si>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</si>
  <si>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</si>
  <si>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</si>
  <si>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</si>
  <si>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</si>
  <si>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</si>
  <si>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</si>
  <si>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</si>
  <si>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</si>
  <si>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</si>
  <si>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</si>
  <si>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</si>
  <si>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</si>
  <si>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</si>
  <si>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</si>
  <si>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</si>
  <si>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</si>
  <si>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</si>
  <si>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</si>
  <si>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</si>
  <si>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</si>
  <si>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</si>
  <si>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</si>
  <si>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</si>
  <si>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</si>
  <si>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</si>
  <si>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</si>
  <si>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</si>
  <si>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</si>
  <si>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</si>
  <si>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</si>
  <si>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</si>
  <si>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</si>
  <si>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</si>
  <si>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</si>
  <si>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</si>
  <si>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</si>
  <si>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</si>
  <si>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</si>
  <si>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</si>
  <si>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</si>
  <si>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</si>
  <si>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</si>
  <si>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</si>
  <si>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</si>
  <si>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</si>
  <si>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</si>
  <si>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</si>
  <si>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</si>
  <si>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</si>
  <si>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</si>
  <si>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</si>
  <si>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</si>
  <si>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</si>
  <si>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</si>
  <si>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</si>
  <si>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</si>
  <si>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</si>
  <si>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</si>
  <si>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</si>
  <si>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</si>
  <si>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</si>
  <si>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</si>
  <si>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</si>
  <si>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</si>
  <si>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</si>
  <si>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</si>
  <si>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</si>
  <si>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</si>
  <si>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</si>
  <si>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</si>
  <si>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</si>
  <si>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</si>
  <si>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</si>
  <si>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</si>
  <si>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</si>
  <si>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</si>
  <si>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</si>
  <si>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</si>
  <si>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</si>
  <si>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</si>
  <si>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</si>
  <si>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</si>
  <si>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</si>
  <si>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</si>
  <si>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</si>
  <si>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</si>
  <si>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</si>
  <si>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</si>
  <si>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</si>
  <si>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</si>
  <si>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</si>
  <si>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</si>
  <si>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</si>
  <si>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</si>
  <si>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</si>
  <si>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</si>
  <si>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</si>
  <si>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</si>
  <si>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</si>
  <si>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</si>
  <si>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</si>
  <si>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</si>
  <si>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</si>
  <si>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</si>
  <si>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</si>
  <si>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</si>
  <si>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</si>
  <si>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</si>
  <si>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</si>
  <si>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</si>
  <si>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</si>
  <si>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</si>
  <si>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</si>
  <si>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</si>
  <si>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</si>
  <si>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</si>
  <si>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</si>
  <si>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</si>
  <si>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</si>
  <si>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</si>
  <si>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</si>
  <si>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</si>
  <si>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</si>
  <si>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</si>
  <si>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</si>
  <si>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</si>
  <si>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</si>
  <si>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</si>
  <si>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</si>
  <si>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</si>
  <si>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</si>
  <si>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</si>
  <si>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</si>
  <si>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</si>
  <si>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</si>
  <si>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</si>
  <si>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</si>
  <si>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</si>
  <si>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</si>
  <si>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</si>
  <si>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</si>
  <si>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</si>
  <si>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</si>
  <si>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</si>
  <si>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</si>
  <si>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</si>
  <si>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</si>
  <si>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</si>
  <si>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</si>
  <si>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</si>
  <si>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</si>
  <si>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</si>
  <si>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</si>
  <si>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</si>
  <si>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</si>
  <si>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</si>
  <si>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</si>
  <si>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</si>
  <si>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</si>
  <si>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</si>
  <si>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</si>
  <si>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</si>
  <si>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</si>
  <si>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</si>
  <si>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</si>
  <si>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</si>
  <si>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</si>
  <si>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</si>
  <si>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</si>
  <si>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</si>
  <si>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</si>
  <si>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</si>
  <si>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</si>
  <si>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</si>
  <si>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</si>
  <si>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</si>
  <si>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</si>
  <si>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</si>
  <si>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</si>
  <si>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</si>
  <si>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</si>
  <si>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</si>
  <si>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</si>
  <si>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</si>
  <si>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</si>
  <si>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</si>
  <si>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</si>
  <si>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</si>
  <si>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</si>
  <si>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</si>
  <si>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</si>
  <si>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</si>
  <si>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</si>
  <si>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</si>
  <si>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</si>
  <si>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</si>
  <si>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</si>
  <si>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</si>
  <si>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</si>
  <si>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</si>
  <si>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</si>
  <si>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</si>
  <si>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</si>
  <si>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</si>
  <si>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</si>
  <si>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</si>
  <si>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</si>
  <si>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</si>
  <si>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</si>
  <si>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</si>
  <si>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</si>
  <si>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</si>
  <si>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</si>
  <si>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</si>
  <si>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</si>
  <si>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</si>
  <si>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</si>
  <si>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</si>
  <si>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</si>
  <si>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</si>
  <si>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</si>
  <si>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</si>
  <si>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</si>
  <si>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</si>
  <si>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</si>
  <si>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</si>
  <si>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</si>
  <si>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</si>
  <si>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</si>
  <si>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</si>
  <si>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</si>
  <si>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</si>
  <si>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</si>
  <si>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</si>
  <si>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</si>
  <si>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</si>
  <si>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</si>
  <si>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</si>
  <si>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</si>
  <si>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</si>
  <si>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</si>
  <si>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</si>
  <si>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</si>
  <si>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</si>
  <si>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</si>
  <si>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</si>
  <si>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</si>
  <si>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</si>
  <si>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</si>
  <si>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</si>
  <si>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</si>
  <si>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</si>
  <si>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</si>
  <si>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</si>
  <si>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</si>
  <si>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</si>
  <si>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</si>
  <si>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</si>
  <si>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</si>
  <si>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</si>
  <si>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</si>
  <si>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</si>
  <si>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</si>
  <si>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</si>
  <si>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</si>
  <si>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</si>
  <si>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</si>
  <si>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</si>
  <si>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</si>
  <si>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</si>
  <si>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</si>
  <si>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</si>
  <si>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</si>
  <si>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</si>
  <si>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</si>
  <si>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</si>
  <si>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</si>
  <si>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</si>
  <si>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</si>
  <si>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</si>
  <si>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</si>
  <si>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</si>
  <si>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</si>
  <si>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</si>
  <si>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</si>
  <si>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</si>
  <si>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</si>
  <si>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</si>
  <si>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</si>
  <si>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</si>
  <si>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</si>
  <si>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</si>
  <si>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</si>
  <si>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</si>
  <si>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</si>
  <si>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</si>
  <si>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</si>
  <si>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</si>
  <si>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</si>
  <si>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</si>
  <si>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</si>
  <si>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</si>
  <si>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</si>
  <si>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</si>
  <si>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</si>
  <si>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</si>
  <si>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</si>
  <si>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</si>
  <si>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</si>
  <si>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</si>
  <si>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</si>
  <si>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</si>
  <si>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</si>
  <si>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</si>
  <si>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</si>
  <si>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</si>
  <si>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</si>
  <si>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</si>
  <si>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</si>
  <si>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</si>
  <si>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</si>
  <si>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</si>
  <si>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</si>
  <si>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</si>
  <si>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</si>
  <si>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</si>
  <si>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</si>
  <si>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</si>
  <si>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</si>
  <si>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</si>
  <si>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</si>
  <si>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</si>
  <si>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</si>
  <si>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</si>
  <si>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</si>
  <si>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</si>
  <si>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</si>
  <si>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</si>
  <si>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</si>
  <si>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</si>
  <si>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</si>
  <si>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</si>
  <si>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</si>
  <si>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</si>
  <si>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</si>
  <si>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</si>
  <si>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</si>
  <si>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</si>
  <si>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</si>
  <si>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</si>
  <si>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</si>
  <si>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</si>
  <si>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</si>
  <si>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</si>
  <si>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</si>
  <si>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</si>
  <si>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</si>
  <si>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</si>
  <si>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</si>
  <si>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</si>
  <si>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</si>
  <si>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</si>
  <si>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</si>
  <si>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</si>
  <si>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</si>
  <si>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</si>
  <si>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</si>
  <si>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</si>
  <si>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</si>
  <si>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</si>
  <si>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</si>
  <si>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</si>
  <si>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</si>
  <si>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</si>
  <si>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</si>
  <si>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</si>
  <si>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</si>
  <si>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</si>
  <si>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</si>
  <si>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</si>
  <si>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</si>
  <si>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</si>
  <si>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</si>
  <si>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</si>
  <si>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</si>
  <si>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</si>
  <si>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</si>
  <si>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</si>
  <si>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</si>
  <si>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</si>
  <si>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</si>
  <si>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</si>
  <si>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</si>
  <si>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</si>
  <si>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</si>
  <si>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</si>
  <si>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</si>
  <si>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</si>
  <si>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</si>
  <si>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</si>
  <si>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</si>
  <si>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</si>
  <si>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</si>
  <si>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</si>
  <si>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</si>
  <si>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</si>
  <si>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</si>
  <si>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</si>
  <si>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</si>
  <si>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</si>
  <si>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</si>
  <si>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</si>
  <si>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</si>
  <si>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</si>
  <si>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</si>
  <si>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</si>
  <si>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</si>
  <si>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</si>
  <si>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</si>
  <si>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</si>
  <si>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</si>
  <si>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</si>
  <si>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</si>
  <si>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</si>
  <si>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</si>
  <si>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</si>
  <si>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</si>
  <si>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</si>
  <si>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</si>
  <si>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</si>
  <si>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</si>
  <si>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</si>
  <si>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</si>
  <si>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</si>
  <si>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</si>
  <si>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</si>
  <si>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</si>
  <si>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</si>
  <si>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</si>
  <si>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</si>
  <si>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</si>
  <si>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</si>
  <si>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</si>
  <si>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</si>
  <si>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</si>
  <si>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</si>
  <si>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</si>
  <si>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</si>
  <si>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</si>
  <si>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</si>
  <si>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</si>
  <si>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</si>
  <si>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</si>
  <si>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</si>
  <si>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</si>
  <si>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</si>
  <si>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</si>
  <si>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</si>
  <si>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</si>
  <si>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</si>
  <si>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</si>
  <si>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</si>
  <si>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</si>
  <si>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</si>
  <si>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</si>
  <si>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</si>
  <si>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</si>
  <si>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</si>
  <si>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</si>
  <si>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</si>
  <si>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</si>
  <si>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</si>
  <si>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</si>
  <si>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</si>
  <si>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</si>
  <si>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</si>
  <si>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</si>
  <si>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</si>
  <si>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</si>
  <si>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</si>
  <si>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</si>
  <si>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</si>
  <si>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</si>
  <si>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</si>
  <si>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</si>
  <si>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</si>
  <si>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</si>
  <si>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</si>
  <si>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</si>
  <si>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</si>
  <si>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</si>
  <si>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</si>
  <si>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</si>
  <si>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</si>
  <si>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</si>
  <si>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</si>
  <si>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</si>
  <si>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</si>
  <si>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</si>
  <si>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</si>
  <si>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</si>
  <si>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</si>
  <si>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</si>
  <si>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</si>
  <si>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</si>
  <si>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</si>
  <si>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</si>
  <si>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</si>
  <si>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</si>
  <si>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</si>
  <si>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</si>
  <si>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</si>
  <si>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</si>
  <si>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</si>
  <si>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</si>
  <si>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</si>
  <si>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</si>
  <si>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</si>
  <si>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</si>
  <si>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</si>
  <si>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</si>
  <si>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</si>
  <si>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</si>
  <si>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</si>
  <si>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</si>
  <si>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</si>
  <si>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</si>
  <si>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</si>
  <si>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</si>
  <si>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</si>
  <si>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</si>
  <si>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</si>
  <si>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</si>
  <si>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</si>
  <si>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</si>
  <si>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</si>
  <si>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</si>
  <si>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</si>
  <si>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</si>
  <si>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</si>
  <si>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</si>
  <si>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</si>
  <si>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</si>
  <si>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</si>
  <si>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</si>
  <si>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</si>
  <si>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</si>
  <si>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</si>
  <si>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</si>
  <si>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</si>
  <si>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</si>
  <si>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</si>
  <si>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</si>
  <si>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</si>
  <si>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</si>
  <si>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</si>
  <si>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</si>
  <si>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</si>
  <si>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</si>
  <si>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</si>
  <si>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</si>
  <si>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</si>
  <si>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</si>
  <si>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</si>
  <si>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</si>
  <si>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</si>
  <si>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</si>
  <si>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</si>
  <si>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</si>
  <si>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</si>
  <si>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</si>
  <si>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</si>
  <si>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</si>
  <si>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</si>
  <si>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</si>
  <si>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</si>
  <si>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</si>
  <si>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</si>
  <si>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</si>
  <si>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</si>
  <si>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</si>
  <si>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</si>
  <si>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</si>
  <si>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</si>
  <si>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</si>
  <si>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</si>
  <si>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</si>
  <si>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</si>
  <si>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</si>
  <si>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</si>
  <si>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</si>
  <si>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</si>
  <si>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</si>
  <si>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</si>
  <si>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</si>
  <si>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</si>
  <si>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</si>
  <si>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</si>
  <si>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</si>
  <si>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</si>
  <si>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</si>
  <si>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</si>
  <si>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</si>
  <si>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</si>
  <si>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</si>
  <si>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</si>
  <si>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</si>
  <si>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</si>
  <si>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</si>
  <si>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</si>
  <si>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</si>
  <si>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</si>
  <si>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</si>
  <si>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</si>
  <si>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</si>
  <si>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</si>
  <si>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</si>
  <si>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</si>
  <si>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</si>
  <si>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</si>
  <si>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</si>
  <si>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</si>
  <si>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</si>
  <si>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</si>
  <si>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</si>
  <si>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</si>
  <si>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</si>
  <si>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</si>
  <si>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</si>
  <si>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</si>
  <si>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</si>
  <si>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</si>
  <si>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</si>
  <si>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</si>
  <si>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</si>
  <si>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</si>
  <si>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</si>
  <si>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</si>
  <si>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</si>
  <si>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</si>
  <si>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</si>
  <si>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</si>
  <si>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</si>
  <si>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</si>
  <si>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</si>
  <si>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</si>
  <si>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</si>
  <si>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</si>
  <si>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</si>
  <si>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</si>
  <si>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</si>
  <si>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</si>
  <si>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</si>
  <si>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</si>
  <si>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</si>
  <si>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</si>
  <si>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</si>
  <si>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</si>
  <si>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</si>
  <si>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</si>
  <si>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</si>
  <si>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</si>
  <si>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</si>
  <si>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</si>
  <si>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</si>
  <si>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</si>
  <si>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</si>
  <si>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</si>
  <si>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</si>
  <si>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</si>
  <si>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</si>
  <si>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</si>
  <si>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</si>
  <si>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</si>
  <si>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</si>
  <si>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</si>
  <si>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</si>
  <si>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</si>
  <si>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</si>
  <si>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</si>
  <si>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</si>
  <si>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</si>
  <si>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</si>
  <si>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</si>
  <si>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</si>
  <si>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</si>
  <si>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</si>
  <si>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</si>
  <si>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</si>
  <si>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</si>
  <si>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</si>
  <si>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</si>
  <si>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</si>
  <si>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</si>
  <si>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</si>
  <si>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</si>
  <si>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</si>
  <si>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</si>
  <si>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</si>
  <si>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</si>
  <si>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</si>
  <si>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</si>
  <si>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</si>
  <si>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</si>
  <si>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</si>
  <si>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</si>
  <si>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</si>
  <si>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</si>
  <si>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</si>
  <si>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</si>
  <si>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</si>
  <si>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</si>
  <si>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</si>
  <si>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</si>
  <si>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</si>
  <si>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</si>
  <si>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</si>
  <si>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</si>
  <si>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</si>
  <si>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</si>
  <si>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</si>
  <si>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</si>
  <si>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</si>
  <si>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</si>
  <si>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</si>
  <si>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</si>
  <si>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</si>
  <si>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</si>
  <si>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</si>
  <si>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</si>
  <si>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</si>
  <si>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</si>
  <si>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</si>
  <si>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</si>
  <si>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</si>
  <si>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</si>
  <si>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</si>
  <si>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</si>
  <si>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</si>
  <si>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</si>
  <si>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</si>
  <si>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</si>
  <si>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</si>
  <si>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</si>
  <si>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</si>
  <si>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</si>
  <si>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</si>
  <si>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</si>
  <si>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</si>
  <si>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</si>
  <si>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</si>
  <si>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</si>
  <si>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</si>
  <si>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</si>
  <si>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</si>
  <si>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</si>
  <si>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</si>
  <si>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</si>
  <si>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</si>
  <si>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</si>
  <si>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</si>
  <si>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</si>
  <si>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</si>
  <si>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</si>
  <si>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</si>
  <si>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</si>
  <si>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</si>
  <si>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</si>
  <si>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</si>
  <si>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</si>
  <si>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</si>
  <si>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</si>
  <si>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</si>
  <si>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</si>
  <si>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</si>
  <si>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</si>
  <si>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</si>
  <si>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</si>
  <si>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</si>
  <si>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</si>
  <si>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</si>
  <si>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</si>
  <si>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</si>
  <si>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</si>
  <si>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</si>
  <si>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</si>
  <si>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</si>
  <si>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</si>
  <si>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</si>
  <si>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</si>
  <si>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</si>
  <si>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</si>
  <si>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</si>
  <si>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</si>
  <si>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</si>
  <si>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</si>
  <si>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</si>
  <si>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</si>
  <si>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</si>
  <si>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</si>
  <si>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</si>
  <si>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</si>
  <si>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</si>
  <si>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</si>
  <si>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</si>
  <si>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</si>
  <si>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</si>
  <si>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</si>
  <si>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</si>
  <si>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</si>
  <si>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</si>
  <si>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</si>
  <si>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</si>
  <si>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</si>
  <si>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</si>
  <si>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</si>
  <si>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</si>
  <si>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</si>
  <si>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</si>
  <si>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</si>
  <si>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</si>
  <si>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</si>
  <si>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</si>
  <si>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</si>
  <si>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</si>
  <si>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</si>
  <si>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</si>
  <si>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</si>
  <si>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</si>
  <si>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</si>
  <si>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</si>
  <si>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</si>
  <si>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</si>
  <si>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</si>
  <si>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</si>
  <si>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</si>
  <si>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</si>
  <si>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</si>
  <si>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</si>
  <si>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</si>
  <si>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</si>
  <si>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</si>
  <si>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</si>
  <si>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</si>
  <si>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</si>
  <si>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</si>
  <si>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</si>
  <si>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</si>
  <si>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</si>
  <si>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</si>
  <si>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</si>
  <si>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</si>
  <si>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</si>
  <si>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</si>
  <si>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</si>
  <si>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</si>
  <si>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</si>
  <si>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</si>
  <si>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</si>
  <si>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</si>
  <si>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</si>
  <si>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</si>
  <si>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</si>
  <si>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</si>
  <si>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</si>
  <si>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</si>
  <si>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</si>
  <si>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</si>
  <si>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</si>
  <si>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</si>
  <si>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</si>
  <si>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</si>
  <si>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</si>
  <si>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</si>
  <si>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</si>
  <si>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</si>
  <si>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</si>
  <si>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</si>
  <si>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</si>
  <si>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</si>
  <si>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</si>
  <si>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</si>
  <si>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</si>
  <si>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</si>
  <si>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</si>
  <si>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</si>
  <si>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</si>
  <si>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</si>
  <si>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</si>
  <si>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</si>
  <si>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</si>
  <si>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</si>
  <si>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</si>
  <si>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</si>
  <si>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</si>
  <si>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</si>
  <si>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</si>
  <si>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</si>
  <si>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</si>
  <si>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</si>
  <si>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</si>
  <si>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</si>
  <si>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</si>
  <si>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</si>
  <si>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</si>
  <si>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</si>
  <si>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</si>
  <si>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</si>
  <si>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</si>
  <si>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</si>
  <si>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</si>
  <si>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</si>
  <si>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</si>
  <si>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</si>
  <si>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</si>
  <si>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</si>
  <si>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</si>
  <si>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</si>
  <si>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</si>
  <si>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</si>
  <si>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</si>
  <si>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</si>
  <si>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</si>
  <si>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</si>
  <si>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</si>
  <si>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</si>
  <si>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</si>
  <si>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</si>
  <si>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</si>
  <si>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</si>
  <si>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</si>
  <si>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</si>
  <si>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</si>
  <si>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</si>
  <si>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</si>
  <si>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</si>
  <si>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</si>
  <si>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</si>
  <si>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</si>
  <si>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</si>
  <si>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</si>
  <si>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</si>
  <si>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</si>
  <si>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</si>
  <si>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</si>
  <si>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</si>
  <si>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</si>
  <si>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</si>
  <si>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</si>
  <si>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</si>
  <si>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</si>
  <si>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</si>
  <si>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</si>
  <si>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</si>
  <si>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</si>
  <si>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</si>
  <si>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</si>
  <si>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</si>
  <si>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</si>
  <si>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</si>
  <si>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</si>
  <si>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</si>
  <si>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</si>
  <si>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</si>
  <si>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</si>
  <si>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</si>
  <si>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</si>
  <si>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</si>
  <si>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</si>
  <si>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</si>
  <si>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</si>
  <si>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</si>
  <si>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</si>
  <si>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</si>
  <si>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</si>
  <si>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</si>
  <si>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</si>
  <si>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</si>
  <si>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</si>
  <si>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</si>
  <si>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</si>
  <si>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</si>
  <si>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</si>
  <si>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</si>
  <si>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</si>
  <si>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</si>
  <si>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</si>
  <si>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</si>
  <si>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</si>
  <si>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</si>
  <si>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</si>
  <si>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</si>
  <si>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</si>
  <si>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</si>
  <si>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</si>
  <si>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</si>
  <si>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</si>
  <si>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</si>
  <si>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</si>
  <si>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</si>
  <si>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</si>
  <si>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</si>
  <si>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</si>
  <si>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</si>
  <si>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</si>
  <si>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</si>
  <si>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</si>
  <si>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</si>
  <si>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</si>
  <si>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</si>
  <si>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</si>
  <si>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</si>
  <si>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</si>
  <si>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</si>
  <si>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</si>
  <si>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</si>
  <si>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</si>
  <si>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</si>
  <si>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</si>
  <si>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</si>
  <si>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</si>
  <si>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</si>
  <si>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</si>
  <si>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</si>
  <si>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</si>
  <si>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</si>
  <si>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</si>
  <si>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</si>
  <si>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</si>
  <si>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</si>
  <si>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</si>
  <si>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</si>
  <si>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</si>
  <si>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</si>
  <si>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</si>
  <si>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</si>
  <si>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</si>
  <si>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</si>
  <si>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</si>
  <si>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</si>
  <si>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</si>
  <si>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</si>
  <si>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</si>
  <si>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</si>
  <si>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</si>
  <si>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</si>
  <si>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</si>
  <si>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</si>
  <si>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</si>
  <si>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</si>
  <si>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</si>
  <si>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</si>
  <si>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</si>
  <si>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</si>
  <si>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</si>
  <si>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</si>
  <si>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</si>
  <si>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</si>
  <si>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</si>
  <si>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</si>
  <si>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</si>
  <si>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</si>
  <si>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</si>
  <si>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</si>
  <si>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</si>
  <si>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</si>
  <si>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</si>
  <si>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</si>
  <si>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</si>
  <si>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</si>
  <si>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</si>
  <si>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</si>
  <si>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</si>
  <si>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</si>
  <si>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</si>
  <si>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</si>
  <si>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</si>
  <si>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</si>
  <si>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</si>
  <si>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</si>
  <si>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</si>
  <si>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</si>
  <si>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</si>
  <si>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</si>
  <si>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</si>
  <si>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</si>
  <si>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</si>
  <si>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</si>
  <si>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</si>
  <si>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</si>
  <si>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</si>
  <si>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</si>
  <si>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</si>
  <si>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</si>
  <si>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</si>
  <si>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</si>
  <si>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</si>
  <si>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</si>
  <si>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</si>
  <si>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</si>
  <si>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</si>
  <si>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</si>
  <si>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</si>
  <si>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</si>
  <si>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</si>
  <si>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</si>
  <si>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</si>
  <si>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</si>
  <si>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</si>
  <si>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</si>
  <si>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</si>
  <si>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</si>
  <si>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</si>
  <si>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</si>
  <si>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</si>
  <si>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</si>
  <si>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</si>
  <si>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</si>
  <si>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</si>
  <si>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</si>
  <si>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</si>
  <si>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</si>
  <si>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</si>
  <si>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</si>
  <si>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</si>
  <si>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</si>
  <si>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</si>
  <si>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</si>
  <si>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</si>
  <si>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</si>
  <si>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</si>
  <si>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</si>
  <si>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</si>
  <si>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</si>
  <si>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</si>
  <si>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</si>
  <si>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</si>
  <si>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</si>
  <si>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</si>
  <si>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</si>
  <si>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</si>
  <si>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</si>
  <si>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</si>
  <si>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</si>
  <si>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</si>
  <si>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</si>
  <si>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</si>
  <si>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</si>
  <si>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</si>
  <si>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</si>
  <si>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</si>
  <si>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</si>
  <si>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</si>
  <si>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</si>
  <si>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</si>
  <si>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</si>
  <si>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</si>
  <si>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</si>
  <si>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</si>
  <si>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</si>
  <si>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</si>
  <si>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</si>
  <si>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</si>
  <si>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</si>
  <si>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</si>
  <si>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</si>
  <si>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</si>
  <si>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</si>
  <si>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</si>
  <si>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</si>
  <si>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</si>
  <si>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</si>
  <si>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</si>
  <si>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</si>
  <si>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</si>
  <si>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</si>
  <si>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</si>
  <si>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</si>
  <si>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</si>
  <si>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</si>
  <si>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</si>
  <si>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</si>
  <si>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</si>
  <si>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</si>
  <si>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</si>
  <si>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</si>
  <si>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</si>
  <si>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</si>
  <si>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</si>
  <si>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</si>
  <si>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</si>
  <si>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</si>
  <si>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</si>
  <si>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</si>
  <si>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</si>
  <si>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</si>
  <si>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</si>
  <si>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</si>
  <si>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</si>
  <si>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</si>
  <si>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</si>
  <si>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</si>
  <si>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</si>
  <si>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</si>
  <si>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</si>
  <si>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</si>
  <si>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</si>
  <si>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</si>
  <si>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</si>
  <si>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</si>
  <si>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</si>
  <si>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</si>
  <si>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</si>
  <si>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</si>
  <si>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</si>
  <si>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</si>
  <si>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</si>
  <si>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</si>
  <si>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</si>
  <si>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</si>
  <si>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</si>
  <si>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</si>
  <si>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</si>
  <si>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</si>
  <si>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</si>
  <si>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</si>
  <si>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</si>
  <si>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</si>
  <si>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</si>
  <si>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</si>
  <si>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</si>
  <si>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</si>
  <si>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</si>
  <si>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</si>
  <si>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</si>
  <si>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</si>
  <si>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</si>
  <si>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</si>
  <si>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</si>
  <si>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</si>
  <si>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</si>
  <si>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</si>
  <si>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</si>
  <si>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</si>
  <si>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</si>
  <si>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</si>
  <si>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</si>
  <si>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</si>
  <si>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</si>
  <si>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</si>
  <si>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</si>
  <si>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</si>
  <si>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</si>
  <si>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</si>
  <si>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</si>
  <si>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</si>
  <si>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</si>
  <si>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</si>
  <si>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</si>
  <si>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</si>
  <si>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</si>
  <si>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</si>
  <si>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</si>
  <si>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</si>
  <si>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</si>
  <si>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</si>
  <si>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</si>
  <si>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</si>
  <si>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</si>
  <si>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</si>
  <si>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</si>
  <si>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</si>
  <si>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</si>
  <si>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</si>
  <si>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</si>
  <si>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</si>
  <si>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</si>
  <si>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</si>
  <si>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</si>
  <si>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</si>
  <si>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</si>
  <si>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</si>
  <si>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</si>
  <si>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</si>
  <si>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</si>
  <si>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</si>
  <si>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</si>
  <si>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</si>
  <si>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</si>
  <si>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</si>
  <si>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</si>
  <si>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</si>
  <si>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</si>
  <si>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</si>
  <si>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</si>
  <si>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</si>
  <si>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</si>
  <si>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</si>
  <si>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</si>
  <si>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</si>
  <si>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</si>
  <si>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</si>
  <si>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</si>
  <si>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</si>
  <si>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</si>
  <si>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</si>
  <si>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</si>
  <si>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</si>
  <si>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</si>
  <si>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</si>
  <si>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</si>
  <si>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</si>
  <si>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</si>
  <si>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</si>
  <si>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</si>
  <si>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</si>
  <si>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</si>
  <si>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</si>
  <si>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</si>
  <si>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</si>
  <si>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</si>
  <si>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</si>
  <si>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</si>
  <si>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</si>
  <si>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</si>
  <si>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</si>
  <si>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</si>
  <si>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</si>
  <si>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</si>
  <si>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</si>
  <si>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</si>
  <si>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</si>
  <si>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</si>
  <si>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</si>
  <si>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</si>
  <si>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</si>
  <si>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</si>
  <si>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</si>
  <si>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</si>
  <si>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</si>
  <si>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</si>
  <si>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</si>
  <si>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</si>
  <si>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</si>
  <si>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</si>
  <si>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</si>
  <si>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</si>
  <si>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</si>
  <si>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</si>
  <si>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</si>
  <si>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</si>
  <si>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</si>
  <si>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</si>
  <si>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</si>
  <si>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</si>
  <si>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</si>
  <si>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</si>
  <si>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</si>
  <si>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</si>
  <si>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</si>
  <si>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</si>
  <si>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</si>
  <si>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</si>
  <si>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</si>
  <si>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</si>
  <si>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</si>
  <si>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</si>
  <si>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</si>
  <si>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</si>
  <si>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</si>
  <si>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</si>
  <si>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</si>
  <si>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</si>
  <si>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</si>
  <si>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</si>
  <si>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</si>
  <si>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</si>
  <si>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</si>
  <si>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</si>
  <si>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</si>
  <si>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</si>
  <si>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</si>
  <si>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</si>
  <si>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</si>
  <si>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</si>
  <si>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</si>
  <si>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</si>
  <si>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</si>
  <si>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</si>
  <si>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</si>
  <si>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</si>
  <si>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</si>
  <si>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</si>
  <si>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</si>
  <si>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</si>
  <si>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</si>
  <si>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</si>
  <si>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</si>
  <si>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</si>
  <si>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</si>
  <si>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</si>
  <si>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</si>
  <si>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</si>
  <si>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</si>
  <si>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</si>
  <si>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</si>
  <si>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</si>
  <si>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</si>
  <si>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</si>
  <si>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</si>
  <si>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</si>
  <si>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</si>
  <si>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</si>
  <si>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</si>
  <si>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</si>
  <si>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</si>
  <si>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</si>
  <si>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</si>
  <si>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</si>
  <si>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</si>
  <si>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</si>
  <si>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</si>
  <si>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</si>
  <si>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</si>
  <si>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</si>
  <si>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</si>
  <si>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</si>
  <si>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</si>
  <si>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</si>
  <si>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</si>
  <si>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</si>
  <si>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</si>
  <si>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</si>
  <si>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</si>
  <si>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</si>
  <si>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</si>
  <si>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</si>
  <si>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</si>
  <si>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</si>
  <si>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</si>
  <si>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</si>
  <si>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</si>
  <si>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</si>
  <si>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</si>
  <si>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</si>
  <si>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</si>
  <si>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</si>
  <si>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</si>
  <si>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</si>
  <si>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</si>
  <si>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</si>
  <si>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</si>
  <si>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</si>
  <si>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</si>
  <si>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</si>
  <si>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</si>
  <si>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</si>
  <si>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</si>
  <si>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</si>
  <si>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</si>
  <si>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</si>
  <si>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</si>
  <si>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</si>
  <si>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</si>
  <si>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</si>
  <si>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</si>
  <si>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</si>
  <si>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</si>
  <si>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</si>
  <si>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</si>
  <si>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</si>
  <si>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</si>
  <si>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</si>
  <si>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</si>
  <si>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</si>
  <si>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</si>
  <si>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</si>
  <si>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</si>
  <si>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</si>
  <si>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</si>
  <si>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</si>
  <si>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</si>
  <si>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</si>
  <si>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</si>
  <si>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</si>
  <si>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</si>
  <si>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</si>
  <si>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</si>
  <si>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</si>
  <si>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</si>
  <si>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</si>
  <si>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</si>
  <si>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</si>
  <si>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</si>
  <si>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</si>
  <si>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</si>
  <si>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</si>
  <si>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</si>
  <si>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</si>
  <si>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</si>
  <si>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</si>
  <si>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</si>
  <si>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</si>
  <si>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</si>
  <si>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</si>
  <si>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</si>
  <si>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</si>
  <si>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</si>
  <si>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</si>
  <si>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</si>
  <si>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</si>
  <si>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</si>
  <si>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</si>
  <si>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</si>
  <si>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</si>
  <si>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</si>
  <si>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</si>
  <si>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</si>
  <si>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</si>
  <si>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</si>
  <si>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</si>
  <si>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</si>
  <si>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</si>
  <si>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</si>
  <si>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</si>
  <si>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</si>
  <si>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</si>
  <si>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</si>
  <si>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</si>
  <si>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</si>
  <si>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</si>
  <si>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</si>
  <si>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</si>
  <si>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</si>
  <si>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</si>
  <si>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</si>
  <si>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</si>
  <si>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</si>
  <si>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</si>
  <si>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</si>
  <si>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</si>
  <si>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</si>
  <si>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</si>
  <si>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</si>
  <si>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</si>
  <si>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</si>
  <si>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</si>
  <si>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</si>
  <si>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</si>
  <si>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</si>
  <si>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</si>
  <si>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</si>
  <si>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</si>
  <si>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</si>
  <si>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</si>
  <si>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</si>
  <si>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</si>
  <si>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</si>
  <si>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</si>
  <si>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</si>
  <si>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</si>
  <si>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</si>
  <si>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</si>
  <si>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</si>
  <si>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</si>
  <si>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</si>
  <si>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</si>
  <si>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</si>
  <si>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</si>
  <si>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</si>
  <si>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</si>
  <si>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</si>
  <si>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</si>
  <si>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</si>
  <si>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</si>
  <si>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</si>
  <si>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</si>
  <si>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</si>
  <si>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</si>
  <si>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</si>
  <si>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</si>
  <si>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</si>
  <si>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</si>
  <si>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</si>
  <si>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</si>
  <si>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</si>
  <si>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</si>
  <si>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</si>
  <si>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</si>
  <si>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</si>
  <si>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</si>
  <si>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</si>
  <si>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</si>
  <si>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</si>
  <si>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</si>
  <si>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</si>
  <si>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</si>
  <si>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</si>
  <si>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</si>
  <si>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</si>
  <si>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</si>
  <si>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</si>
  <si>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</si>
  <si>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</si>
  <si>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</si>
  <si>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</si>
  <si>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</si>
  <si>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</si>
  <si>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</si>
  <si>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</si>
  <si>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</si>
  <si>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</si>
  <si>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</si>
  <si>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</si>
  <si>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</si>
  <si>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</si>
  <si>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</si>
  <si>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</si>
  <si>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</si>
  <si>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</si>
  <si>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</si>
  <si>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</si>
  <si>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</si>
  <si>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</si>
  <si>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</si>
  <si>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</si>
  <si>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</si>
  <si>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</si>
  <si>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</si>
  <si>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</si>
  <si>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</si>
  <si>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</si>
  <si>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</si>
  <si>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</si>
  <si>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</si>
  <si>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</si>
  <si>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</si>
  <si>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</si>
  <si>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</si>
  <si>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</si>
  <si>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</si>
  <si>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</si>
  <si>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</si>
  <si>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</si>
  <si>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</si>
  <si>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</si>
  <si>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</si>
  <si>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</si>
  <si>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</si>
  <si>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</si>
  <si>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</si>
  <si>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</si>
  <si>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</si>
  <si>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</si>
  <si>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</si>
  <si>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</si>
  <si>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</si>
  <si>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</si>
  <si>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</si>
  <si>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</si>
  <si>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</si>
  <si>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</si>
  <si>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</si>
  <si>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</si>
  <si>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</si>
  <si>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</si>
  <si>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</si>
  <si>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</si>
  <si>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</si>
  <si>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</si>
  <si>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</si>
  <si>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</si>
  <si>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</si>
  <si>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</si>
  <si>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</si>
  <si>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</si>
  <si>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</si>
  <si>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</si>
  <si>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</si>
  <si>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</si>
  <si>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</si>
  <si>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</si>
  <si>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</si>
  <si>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</si>
  <si>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</si>
  <si>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</si>
  <si>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</si>
  <si>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</si>
  <si>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</si>
  <si>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</si>
  <si>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</si>
  <si>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</si>
  <si>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</si>
  <si>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</si>
  <si>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</si>
  <si>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</si>
  <si>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</si>
  <si>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</si>
  <si>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</si>
  <si>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</si>
  <si>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</si>
  <si>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</si>
  <si>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</si>
  <si>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</si>
  <si>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</si>
  <si>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</si>
  <si>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</si>
  <si>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</si>
  <si>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</si>
  <si>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</si>
  <si>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</si>
  <si>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</si>
  <si>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</si>
  <si>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</si>
  <si>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</si>
  <si>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</si>
  <si>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</si>
  <si>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</si>
  <si>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</si>
  <si>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</si>
  <si>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</si>
  <si>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</si>
  <si>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</si>
  <si>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</si>
  <si>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</si>
  <si>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</si>
  <si>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</si>
  <si>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</si>
  <si>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</si>
  <si>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</si>
  <si>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</si>
  <si>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</si>
  <si>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</si>
  <si>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</si>
  <si>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</si>
  <si>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</si>
  <si>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</si>
  <si>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</si>
  <si>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</si>
  <si>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</si>
  <si>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</si>
  <si>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</si>
  <si>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</si>
  <si>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</si>
  <si>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</si>
  <si>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</si>
  <si>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</si>
  <si>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</si>
  <si>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</si>
  <si>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</si>
  <si>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</si>
  <si>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</si>
  <si>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</si>
  <si>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</si>
  <si>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</si>
  <si>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</si>
  <si>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</si>
  <si>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</si>
  <si>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</si>
  <si>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</si>
  <si>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</si>
  <si>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</si>
  <si>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</si>
  <si>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</si>
  <si>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</si>
  <si>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</si>
  <si>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</si>
  <si>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</si>
  <si>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</si>
  <si>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</si>
  <si>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</si>
  <si>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</si>
  <si>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</si>
  <si>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</si>
  <si>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</si>
  <si>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</si>
  <si>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</si>
  <si>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</si>
  <si>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</si>
  <si>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</si>
  <si>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</si>
  <si>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</si>
  <si>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</si>
  <si>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</si>
  <si>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</si>
  <si>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</si>
  <si>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</si>
  <si>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</si>
  <si>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</si>
  <si>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</si>
  <si>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</si>
  <si>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</si>
  <si>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</si>
  <si>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</si>
  <si>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</si>
  <si>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</si>
  <si>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</si>
  <si>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</si>
  <si>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</si>
  <si>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</si>
  <si>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</si>
  <si>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</si>
  <si>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</si>
  <si>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</si>
  <si>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</si>
  <si>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</si>
  <si>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</si>
  <si>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</si>
  <si>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</si>
  <si>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</si>
  <si>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</si>
  <si>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</si>
  <si>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</si>
  <si>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</si>
  <si>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</si>
  <si>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</si>
  <si>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</si>
  <si>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</si>
  <si>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</si>
  <si>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</si>
  <si>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</si>
  <si>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</si>
  <si>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</si>
  <si>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</si>
  <si>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</si>
  <si>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</si>
  <si>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</si>
  <si>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</si>
  <si>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</si>
  <si>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</si>
  <si>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</si>
  <si>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</si>
  <si>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</si>
  <si>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</si>
  <si>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</si>
  <si>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</si>
  <si>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</si>
  <si>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</si>
  <si>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</si>
  <si>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</si>
  <si>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</si>
  <si>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</si>
  <si>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</si>
  <si>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</si>
  <si>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</si>
  <si>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</si>
  <si>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</si>
  <si>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</si>
  <si>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</si>
  <si>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</si>
  <si>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</si>
  <si>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</si>
  <si>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</si>
  <si>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</si>
  <si>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</si>
  <si>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</si>
  <si>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</si>
  <si>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</si>
  <si>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</si>
  <si>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</si>
  <si>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</si>
  <si>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</si>
  <si>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</si>
  <si>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</si>
  <si>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</si>
  <si>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</si>
  <si>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</si>
  <si>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</si>
  <si>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</si>
  <si>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</si>
  <si>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</si>
  <si>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</si>
  <si>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</si>
  <si>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</si>
  <si>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</si>
  <si>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</si>
  <si>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</si>
  <si>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</si>
  <si>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</si>
  <si>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</si>
  <si>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</si>
  <si>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</si>
  <si>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</si>
  <si>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</si>
  <si>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</si>
  <si>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</si>
  <si>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</si>
  <si>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</si>
  <si>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</si>
  <si>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</si>
  <si>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</si>
  <si>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</si>
  <si>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</si>
  <si>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</si>
  <si>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</si>
  <si>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</si>
  <si>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</si>
  <si>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</si>
  <si>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</si>
  <si>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</si>
  <si>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</si>
  <si>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</si>
  <si>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</si>
  <si>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</si>
  <si>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</si>
  <si>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</si>
  <si>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</si>
  <si>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</si>
  <si>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</si>
  <si>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</si>
  <si>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</si>
  <si>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</si>
  <si>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</si>
  <si>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</si>
  <si>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</si>
  <si>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</si>
  <si>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</si>
  <si>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</si>
  <si>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</si>
  <si>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</si>
  <si>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</si>
  <si>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</si>
  <si>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</si>
  <si>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</si>
  <si>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</si>
  <si>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</si>
  <si>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</si>
  <si>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</si>
  <si>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</si>
  <si>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</si>
  <si>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</si>
  <si>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</si>
  <si>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</si>
  <si>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</si>
  <si>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</si>
  <si>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</si>
  <si>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</si>
  <si>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</si>
  <si>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</si>
  <si>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</si>
  <si>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</si>
  <si>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</si>
  <si>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</si>
  <si>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</si>
  <si>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</si>
  <si>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</si>
  <si>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</si>
  <si>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</si>
  <si>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</si>
  <si>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</si>
  <si>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</si>
  <si>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</si>
  <si>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</si>
  <si>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</si>
  <si>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</si>
  <si>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</si>
  <si>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</si>
  <si>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</si>
  <si>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</si>
  <si>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</si>
  <si>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</si>
  <si>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</si>
  <si>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</si>
  <si>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</si>
  <si>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</si>
  <si>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</si>
  <si>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</si>
  <si>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</si>
  <si>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</si>
  <si>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</si>
  <si>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</si>
  <si>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</si>
  <si>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</si>
  <si>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</si>
  <si>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</si>
  <si>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</si>
  <si>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</si>
  <si>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</si>
  <si>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</si>
  <si>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</si>
  <si>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</si>
  <si>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</si>
  <si>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</si>
  <si>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</si>
  <si>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</si>
  <si>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</si>
  <si>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</si>
  <si>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</si>
  <si>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</si>
  <si>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</si>
  <si>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</si>
  <si>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</si>
  <si>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</si>
  <si>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</si>
  <si>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</si>
  <si>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</si>
  <si>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</si>
  <si>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</si>
  <si>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</si>
  <si>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</si>
  <si>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</si>
  <si>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</si>
  <si>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</si>
  <si>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</si>
  <si>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</si>
  <si>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</si>
  <si>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</si>
  <si>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</si>
  <si>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</si>
  <si>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</si>
  <si>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</si>
  <si>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</si>
  <si>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</si>
  <si>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</si>
  <si>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</si>
  <si>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</si>
  <si>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</si>
  <si>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</si>
  <si>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</si>
  <si>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</si>
  <si>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</si>
  <si>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</si>
  <si>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</si>
  <si>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</si>
  <si>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</si>
  <si>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</si>
  <si>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</si>
  <si>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</si>
  <si>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</si>
  <si>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</si>
  <si>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</si>
  <si>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</si>
  <si>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</si>
  <si>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</si>
  <si>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</si>
  <si>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</si>
  <si>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</si>
  <si>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</si>
  <si>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</si>
  <si>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</si>
  <si>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</si>
  <si>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</si>
  <si>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</si>
  <si>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</si>
  <si>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</si>
  <si>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</si>
  <si>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</si>
  <si>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</si>
  <si>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</si>
  <si>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</si>
  <si>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</si>
  <si>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</si>
  <si>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</si>
  <si>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</si>
  <si>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</si>
  <si>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</si>
  <si>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</si>
  <si>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</si>
  <si>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</si>
  <si>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</si>
  <si>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</si>
  <si>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</si>
  <si>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</si>
  <si>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</si>
  <si>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</si>
  <si>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</si>
  <si>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</si>
  <si>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</si>
  <si>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</si>
  <si>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</si>
  <si>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</si>
  <si>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</si>
  <si>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</si>
  <si>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</si>
  <si>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</si>
  <si>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</si>
  <si>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</si>
  <si>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</si>
  <si>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</si>
  <si>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</si>
  <si>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</si>
  <si>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</si>
  <si>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</si>
  <si>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</si>
  <si>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</si>
  <si>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</si>
  <si>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</si>
  <si>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</si>
  <si>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</si>
  <si>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</si>
  <si>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</si>
  <si>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</si>
  <si>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</si>
  <si>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</si>
  <si>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</si>
  <si>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</si>
  <si>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</si>
  <si>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</si>
  <si>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</si>
  <si>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</si>
  <si>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</si>
  <si>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</si>
  <si>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</si>
  <si>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</si>
  <si>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</si>
  <si>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</si>
  <si>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</si>
  <si>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</si>
  <si>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</si>
  <si>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</si>
  <si>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</si>
  <si>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</si>
  <si>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</si>
  <si>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</si>
  <si>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</si>
  <si>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</si>
  <si>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</si>
  <si>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</si>
  <si>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</si>
  <si>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</si>
  <si>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</si>
  <si>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</si>
  <si>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</si>
  <si>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</si>
  <si>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</si>
  <si>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</si>
  <si>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</si>
  <si>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</si>
  <si>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</si>
  <si>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</si>
  <si>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</si>
  <si>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</si>
  <si>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</si>
  <si>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</si>
  <si>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</si>
  <si>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</si>
  <si>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</si>
  <si>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</si>
  <si>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</si>
  <si>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</si>
  <si>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</si>
  <si>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</si>
  <si>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</si>
  <si>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</si>
  <si>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</si>
  <si>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</si>
  <si>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</si>
  <si>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</si>
  <si>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</si>
  <si>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</si>
  <si>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</si>
  <si>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</si>
  <si>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</si>
  <si>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</si>
  <si>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</si>
  <si>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</si>
  <si>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</si>
  <si>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</si>
  <si>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</si>
  <si>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</si>
  <si>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</si>
  <si>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</si>
  <si>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</si>
  <si>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</si>
  <si>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</si>
  <si>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</si>
  <si>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</si>
  <si>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</si>
  <si>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</si>
  <si>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</si>
  <si>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</si>
  <si>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</si>
  <si>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</si>
  <si>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</si>
  <si>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</si>
  <si>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</si>
  <si>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</si>
  <si>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</si>
  <si>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</si>
  <si>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</si>
  <si>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</si>
  <si>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</si>
  <si>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</si>
  <si>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</si>
  <si>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</si>
  <si>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</si>
  <si>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</si>
  <si>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</si>
  <si>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</si>
  <si>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</si>
  <si>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</si>
  <si>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</si>
  <si>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</si>
  <si>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</si>
  <si>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</si>
  <si>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</si>
  <si>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</si>
  <si>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</si>
  <si>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</si>
  <si>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</si>
  <si>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</si>
  <si>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</si>
  <si>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</si>
  <si>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</si>
  <si>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</si>
  <si>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</si>
  <si>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</si>
  <si>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</si>
  <si>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</si>
  <si>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</si>
  <si>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</si>
  <si>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</si>
  <si>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</si>
  <si>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</si>
  <si>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</si>
  <si>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</si>
  <si>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</si>
  <si>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</si>
  <si>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</si>
  <si>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</si>
  <si>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</si>
  <si>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</si>
  <si>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</si>
  <si>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</si>
  <si>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</si>
  <si>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</si>
  <si>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</si>
  <si>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</si>
  <si>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</si>
  <si>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</si>
  <si>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</si>
  <si>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</si>
  <si>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</si>
  <si>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</si>
  <si>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</si>
  <si>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</si>
  <si>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</si>
  <si>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</si>
  <si>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</si>
  <si>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</si>
  <si>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</si>
  <si>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</si>
  <si>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</si>
  <si>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</si>
  <si>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</si>
  <si>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</si>
  <si>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</si>
  <si>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</si>
  <si>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</si>
  <si>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</si>
  <si>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</si>
  <si>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</si>
  <si>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</si>
  <si>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</si>
  <si>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</si>
  <si>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</si>
  <si>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</si>
  <si>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</si>
  <si>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</si>
  <si>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</si>
  <si>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</si>
  <si>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</si>
  <si>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</si>
  <si>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</si>
  <si>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</si>
  <si>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</si>
  <si>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</si>
  <si>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</si>
  <si>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</si>
  <si>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</si>
  <si>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</si>
  <si>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</si>
  <si>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</si>
  <si>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</si>
  <si>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</si>
  <si>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</si>
  <si>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</si>
  <si>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</si>
  <si>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</si>
  <si>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</si>
  <si>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</si>
  <si>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</si>
  <si>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</si>
  <si>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</si>
  <si>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</si>
  <si>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</si>
  <si>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</si>
  <si>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</si>
  <si>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</si>
  <si>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</si>
  <si>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</si>
  <si>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</si>
  <si>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</si>
  <si>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</si>
  <si>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</si>
  <si>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</si>
  <si>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</si>
  <si>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</si>
  <si>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</si>
  <si>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</si>
  <si>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</si>
  <si>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</si>
  <si>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</si>
  <si>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</si>
  <si>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</si>
  <si>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</si>
  <si>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</si>
  <si>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</si>
  <si>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</si>
  <si>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</si>
  <si>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</si>
  <si>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</si>
  <si>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</si>
  <si>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</si>
  <si>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</si>
  <si>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</si>
  <si>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</si>
  <si>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</si>
  <si>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</si>
  <si>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</si>
  <si>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</si>
  <si>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</si>
  <si>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</si>
  <si>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</si>
  <si>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</si>
  <si>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</si>
  <si>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</si>
  <si>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</si>
  <si>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</si>
  <si>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</si>
  <si>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</si>
  <si>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</si>
  <si>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</si>
  <si>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</si>
  <si>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</si>
  <si>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</si>
  <si>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</si>
  <si>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</si>
  <si>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</si>
  <si>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</si>
  <si>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</si>
  <si>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</si>
  <si>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</si>
  <si>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</si>
  <si>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</si>
  <si>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</si>
  <si>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</si>
  <si>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</si>
  <si>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</si>
  <si>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</si>
  <si>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</si>
  <si>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</si>
  <si>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</si>
  <si>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</si>
  <si>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</si>
  <si>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</si>
  <si>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</si>
  <si>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</si>
  <si>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</si>
  <si>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</si>
  <si>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</si>
  <si>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</si>
  <si>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</si>
  <si>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</si>
  <si>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</si>
  <si>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</si>
  <si>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</si>
  <si>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</si>
  <si>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</si>
  <si>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</si>
  <si>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</si>
  <si>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</si>
  <si>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</si>
  <si>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</si>
  <si>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</si>
  <si>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</si>
  <si>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</si>
  <si>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</si>
  <si>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</si>
  <si>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</si>
  <si>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</si>
  <si>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</si>
  <si>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</si>
  <si>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</si>
  <si>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</si>
  <si>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</si>
  <si>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</si>
  <si>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</si>
  <si>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</si>
  <si>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</si>
  <si>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</si>
  <si>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</si>
  <si>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</si>
  <si>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</si>
  <si>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</si>
  <si>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</si>
  <si>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</si>
  <si>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</si>
  <si>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</si>
  <si>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</si>
  <si>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</si>
  <si>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</si>
  <si>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</si>
  <si>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</si>
  <si>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</si>
  <si>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</si>
  <si>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</si>
  <si>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</si>
  <si>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</si>
  <si>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</si>
  <si>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</si>
  <si>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</si>
  <si>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</si>
  <si>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</si>
  <si>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</si>
  <si>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</si>
  <si>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</si>
  <si>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</si>
  <si>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</si>
  <si>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</si>
  <si>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</si>
  <si>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</si>
  <si>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</si>
  <si>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</si>
  <si>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</si>
  <si>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</si>
  <si>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</si>
  <si>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</si>
  <si>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</si>
  <si>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</si>
  <si>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</si>
  <si>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</si>
  <si>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</si>
  <si>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</si>
  <si>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</si>
  <si>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</si>
  <si>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</si>
  <si>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</si>
  <si>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</si>
  <si>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</si>
  <si>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</si>
  <si>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</si>
  <si>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</si>
  <si>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</si>
  <si>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</si>
  <si>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</si>
  <si>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</si>
  <si>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</si>
  <si>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</si>
  <si>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</si>
  <si>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</si>
  <si>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</si>
  <si>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</si>
  <si>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</si>
  <si>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</si>
  <si>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</si>
  <si>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</si>
  <si>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</si>
  <si>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</si>
  <si>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</si>
  <si>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</si>
  <si>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</si>
  <si>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</si>
  <si>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</si>
  <si>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</si>
  <si>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</si>
  <si>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</si>
  <si>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</si>
  <si>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</si>
  <si>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</si>
  <si>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</si>
  <si>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</si>
  <si>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</si>
  <si>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</si>
  <si>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</si>
  <si>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</si>
  <si>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</si>
  <si>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</si>
  <si>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</si>
  <si>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</si>
  <si>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</si>
  <si>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</si>
  <si>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</si>
  <si>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</si>
  <si>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</si>
  <si>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</si>
  <si>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</si>
  <si>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</si>
  <si>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</si>
  <si>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</si>
  <si>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</si>
  <si>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</si>
  <si>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</si>
  <si>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</si>
  <si>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</si>
  <si>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</si>
  <si>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</si>
  <si>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</si>
  <si>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</si>
  <si>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</si>
  <si>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</si>
  <si>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</si>
  <si>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</si>
  <si>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</si>
  <si>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</si>
  <si>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</si>
  <si>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</si>
  <si>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</si>
  <si>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</si>
  <si>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</si>
  <si>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</si>
  <si>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</si>
  <si>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</si>
  <si>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</si>
  <si>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</si>
  <si>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</si>
  <si>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</si>
  <si>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</si>
  <si>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</si>
  <si>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</si>
  <si>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</si>
  <si>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</si>
  <si>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</si>
  <si>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</si>
  <si>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</si>
  <si>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</si>
  <si>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</si>
  <si>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</si>
  <si>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</si>
  <si>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</si>
  <si>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</si>
  <si>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</si>
  <si>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</si>
  <si>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</si>
  <si>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</si>
  <si>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</si>
  <si>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</si>
  <si>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</si>
  <si>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</si>
  <si>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</si>
  <si>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</si>
  <si>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</si>
  <si>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</si>
  <si>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</si>
  <si>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</si>
  <si>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</si>
  <si>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</si>
  <si>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</si>
  <si>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</si>
  <si>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</si>
  <si>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</si>
  <si>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</si>
  <si>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</si>
  <si>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</si>
  <si>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</si>
  <si>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</si>
  <si>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</si>
  <si>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</si>
  <si>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</si>
  <si>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</si>
  <si>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</si>
  <si>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</si>
  <si>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</si>
  <si>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</si>
  <si>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</si>
  <si>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</si>
  <si>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</si>
  <si>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</si>
  <si>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</si>
  <si>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</si>
  <si>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</si>
  <si>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</si>
  <si>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</si>
  <si>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</si>
  <si>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</si>
  <si>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</si>
  <si>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</si>
  <si>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</si>
  <si>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</si>
  <si>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</si>
  <si>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</si>
  <si>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</si>
  <si>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</si>
  <si>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</si>
  <si>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</si>
  <si>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</si>
  <si>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</si>
  <si>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</si>
  <si>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</si>
  <si>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</si>
  <si>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</si>
  <si>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</si>
  <si>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</si>
  <si>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</si>
  <si>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</si>
  <si>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</si>
  <si>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</si>
  <si>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</si>
  <si>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</si>
  <si>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</si>
  <si>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</si>
  <si>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</si>
  <si>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</si>
  <si>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</si>
  <si>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</si>
  <si>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</si>
  <si>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</si>
  <si>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</si>
  <si>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</si>
  <si>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</si>
  <si>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</si>
  <si>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</si>
  <si>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</si>
  <si>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</si>
  <si>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</si>
  <si>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</si>
  <si>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</si>
  <si>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</si>
  <si>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</si>
  <si>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</si>
  <si>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</si>
  <si>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</si>
  <si>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</si>
  <si>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</si>
  <si>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</si>
  <si>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</si>
  <si>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</si>
  <si>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</si>
  <si>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</si>
  <si>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</si>
  <si>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</si>
  <si>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</si>
  <si>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</si>
  <si>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</si>
  <si>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</si>
  <si>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</si>
  <si>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</si>
  <si>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</si>
  <si>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</si>
  <si>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</si>
  <si>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</si>
  <si>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</si>
  <si>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</si>
  <si>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</si>
  <si>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</si>
  <si>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</si>
  <si>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</si>
  <si>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</si>
  <si>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</si>
  <si>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</si>
  <si>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</si>
  <si>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</si>
  <si>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</si>
  <si>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</si>
  <si>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</si>
  <si>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</si>
  <si>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</si>
  <si>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</si>
  <si>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</si>
  <si>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</si>
  <si>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</si>
  <si>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</si>
  <si>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</si>
  <si>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</si>
  <si>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</si>
  <si>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</si>
  <si>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</si>
  <si>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</si>
  <si>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</si>
  <si>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</si>
  <si>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</si>
  <si>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</si>
  <si>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</si>
  <si>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</si>
  <si>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</si>
  <si>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</si>
  <si>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</si>
  <si>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</si>
  <si>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</si>
  <si>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</si>
  <si>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</si>
  <si>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</si>
  <si>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</si>
  <si>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</si>
  <si>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</si>
  <si>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</si>
  <si>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</si>
  <si>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</si>
  <si>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</si>
  <si>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</si>
  <si>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</si>
  <si>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</si>
  <si>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</si>
  <si>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</si>
  <si>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</si>
  <si>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</si>
  <si>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</si>
  <si>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</si>
  <si>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</si>
  <si>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</si>
  <si>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</si>
  <si>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</si>
  <si>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</si>
  <si>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</si>
  <si>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</si>
  <si>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</si>
  <si>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</si>
  <si>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</si>
  <si>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</si>
  <si>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</si>
  <si>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</si>
  <si>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</si>
  <si>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</si>
  <si>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</si>
  <si>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</si>
  <si>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</si>
  <si>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</si>
  <si>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</si>
  <si>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</si>
  <si>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</si>
  <si>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</si>
  <si>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</si>
  <si>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</si>
  <si>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</si>
  <si>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</si>
  <si>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</si>
  <si>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</si>
  <si>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</si>
  <si>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</si>
  <si>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</si>
  <si>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</si>
  <si>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</si>
  <si>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</si>
  <si>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</si>
  <si>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</si>
  <si>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</si>
  <si>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</si>
  <si>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</si>
  <si>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</si>
  <si>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</si>
  <si>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</si>
  <si>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</si>
  <si>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</si>
  <si>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</si>
  <si>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</si>
  <si>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</si>
  <si>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</si>
  <si>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</si>
  <si>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</si>
  <si>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</si>
  <si>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</si>
  <si>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</si>
  <si>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</si>
  <si>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</si>
  <si>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</si>
  <si>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</si>
  <si>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</si>
  <si>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</si>
  <si>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</si>
  <si>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</si>
  <si>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</si>
  <si>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</si>
  <si>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</si>
  <si>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</si>
  <si>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</si>
  <si>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</si>
  <si>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</si>
  <si>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</si>
  <si>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</si>
  <si>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</si>
  <si>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</si>
  <si>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</si>
  <si>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</si>
  <si>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</si>
  <si>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</si>
  <si>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</si>
  <si>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</si>
  <si>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</si>
  <si>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</si>
  <si>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</si>
  <si>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</si>
  <si>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</si>
  <si>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</si>
  <si>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</si>
  <si>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</si>
  <si>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</si>
  <si>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</si>
  <si>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</si>
  <si>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</si>
  <si>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</si>
  <si>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</si>
  <si>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</si>
  <si>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</si>
  <si>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</si>
  <si>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</si>
  <si>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</si>
  <si>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</si>
  <si>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</si>
  <si>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</si>
  <si>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</si>
  <si>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</si>
  <si>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</si>
  <si>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</si>
  <si>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</si>
  <si>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</si>
  <si>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</si>
  <si>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</si>
  <si>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</si>
  <si>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</si>
  <si>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</si>
  <si>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</si>
  <si>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</si>
  <si>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</si>
  <si>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</si>
  <si>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</si>
  <si>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</si>
  <si>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</si>
  <si>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</si>
  <si>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</si>
  <si>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</si>
  <si>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</si>
  <si>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</si>
  <si>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</si>
  <si>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</si>
  <si>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</si>
  <si>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</si>
  <si>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</si>
  <si>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</si>
  <si>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</si>
  <si>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</si>
  <si>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</si>
  <si>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</si>
  <si>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</si>
  <si>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</si>
  <si>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</si>
  <si>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</si>
  <si>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</si>
  <si>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</si>
  <si>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</si>
  <si>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</si>
  <si>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</si>
  <si>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</si>
  <si>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</si>
  <si>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</si>
  <si>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</si>
  <si>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</si>
  <si>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</si>
  <si>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</si>
  <si>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</si>
  <si>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</si>
  <si>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</si>
  <si>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</si>
  <si>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</si>
  <si>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</si>
  <si>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</si>
  <si>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</si>
  <si>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</si>
  <si>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</si>
  <si>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</si>
  <si>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</si>
  <si>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</si>
  <si>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</si>
  <si>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</si>
  <si>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</si>
  <si>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</si>
  <si>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</si>
  <si>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</si>
  <si>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</si>
  <si>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</si>
  <si>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</si>
  <si>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</si>
  <si>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</si>
  <si>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</si>
  <si>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</si>
  <si>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</si>
  <si>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</si>
  <si>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</si>
  <si>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</si>
  <si>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</si>
  <si>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</si>
  <si>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</si>
  <si>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</si>
  <si>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</si>
  <si>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</si>
  <si>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</si>
  <si>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</si>
  <si>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</si>
  <si>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</si>
  <si>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</si>
  <si>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</si>
  <si>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</si>
  <si>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</si>
  <si>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</si>
  <si>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</si>
  <si>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</si>
  <si>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</si>
  <si>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</si>
  <si>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</si>
  <si>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</si>
  <si>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</si>
  <si>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</si>
  <si>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</si>
  <si>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</si>
  <si>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</si>
  <si>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</si>
  <si>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</si>
  <si>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</si>
  <si>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</si>
  <si>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</si>
  <si>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</si>
  <si>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</si>
  <si>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</si>
  <si>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</si>
  <si>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</si>
  <si>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</si>
  <si>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</si>
  <si>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</si>
  <si>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</si>
  <si>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</si>
  <si>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</si>
  <si>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</si>
  <si>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</si>
  <si>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</si>
  <si>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</si>
  <si>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</si>
  <si>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</si>
  <si>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</si>
  <si>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</si>
  <si>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</si>
  <si>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</si>
  <si>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</si>
  <si>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</si>
  <si>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</si>
  <si>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</si>
  <si>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</si>
  <si>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</si>
  <si>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</si>
  <si>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</si>
  <si>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</si>
  <si>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</si>
  <si>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</si>
  <si>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</si>
  <si>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</si>
  <si>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</si>
  <si>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</si>
  <si>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</si>
  <si>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</si>
  <si>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</si>
  <si>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</si>
  <si>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</si>
  <si>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</si>
  <si>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</si>
  <si>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</si>
  <si>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</si>
  <si>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</si>
  <si>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</si>
  <si>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</si>
  <si>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</si>
  <si>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</si>
  <si>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</si>
  <si>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</si>
  <si>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</si>
  <si>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</si>
  <si>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</si>
  <si>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</si>
  <si>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</si>
  <si>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</si>
  <si>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</si>
  <si>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</si>
  <si>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</si>
  <si>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</si>
  <si>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</si>
  <si>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</si>
  <si>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</si>
  <si>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</si>
  <si>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</si>
  <si>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</si>
  <si>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</si>
  <si>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</si>
  <si>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</si>
  <si>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</si>
  <si>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</si>
  <si>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</si>
  <si>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</si>
  <si>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</si>
  <si>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</si>
  <si>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</si>
  <si>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</si>
  <si>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</si>
  <si>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</si>
  <si>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</si>
  <si>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</si>
  <si>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</si>
  <si>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</si>
  <si>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</si>
  <si>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</si>
  <si>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</si>
  <si>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</si>
  <si>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</si>
  <si>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</si>
  <si>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</si>
  <si>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</si>
  <si>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</si>
  <si>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</si>
  <si>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</si>
  <si>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</si>
  <si>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</si>
  <si>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</si>
  <si>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</si>
  <si>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</si>
  <si>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</si>
  <si>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</si>
  <si>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</si>
  <si>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</si>
  <si>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</si>
  <si>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</si>
  <si>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</si>
  <si>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</si>
  <si>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</si>
  <si>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</si>
  <si>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</si>
  <si>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</si>
  <si>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</si>
  <si>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</si>
  <si>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</si>
  <si>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</si>
  <si>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</si>
  <si>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</si>
  <si>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</si>
  <si>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</si>
  <si>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</si>
  <si>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</si>
  <si>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</si>
  <si>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</si>
  <si>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</si>
  <si>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</si>
  <si>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</si>
  <si>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</si>
  <si>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</si>
  <si>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</si>
  <si>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</si>
  <si>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</si>
  <si>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</si>
  <si>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</si>
  <si>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</si>
  <si>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</si>
  <si>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</si>
  <si>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</si>
  <si>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</si>
  <si>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</si>
  <si>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</si>
  <si>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</si>
  <si>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</si>
  <si>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</si>
  <si>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</si>
  <si>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</si>
  <si>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</si>
  <si>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</si>
  <si>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</si>
  <si>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</si>
  <si>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</si>
  <si>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</si>
  <si>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</si>
  <si>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</si>
  <si>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</si>
  <si>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</si>
  <si>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</si>
  <si>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</si>
  <si>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</si>
  <si>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</si>
  <si>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</si>
  <si>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</si>
  <si>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</si>
  <si>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</si>
  <si>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</si>
  <si>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</si>
  <si>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</si>
  <si>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</si>
  <si>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</si>
  <si>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</si>
  <si>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</si>
  <si>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</si>
  <si>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</si>
  <si>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</si>
  <si>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</si>
  <si>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</si>
  <si>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</si>
  <si>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</si>
  <si>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</si>
  <si>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</si>
  <si>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</si>
  <si>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</si>
  <si>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</si>
  <si>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</si>
  <si>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</si>
  <si>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</si>
  <si>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</si>
  <si>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</si>
  <si>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</si>
  <si>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</si>
  <si>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</si>
  <si>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</si>
  <si>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</si>
  <si>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</si>
  <si>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</si>
  <si>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</si>
  <si>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</si>
  <si>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</si>
  <si>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</si>
  <si>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</si>
  <si>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</si>
  <si>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</si>
  <si>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</si>
  <si>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</si>
  <si>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</si>
  <si>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</si>
  <si>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</si>
  <si>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</si>
  <si>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</si>
  <si>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</si>
  <si>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</si>
  <si>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</si>
  <si>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</si>
  <si>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</si>
  <si>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</si>
  <si>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</si>
  <si>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</si>
  <si>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</si>
  <si>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</si>
  <si>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</si>
  <si>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</si>
  <si>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</si>
  <si>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</si>
  <si>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</si>
  <si>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</si>
  <si>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</si>
  <si>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</si>
  <si>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</si>
  <si>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</si>
  <si>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</si>
  <si>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</si>
  <si>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</si>
  <si>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</si>
  <si>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</si>
  <si>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</si>
  <si>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</si>
  <si>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</si>
  <si>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</si>
  <si>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</si>
  <si>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</si>
  <si>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</si>
  <si>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</si>
  <si>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</si>
  <si>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</si>
  <si>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</si>
  <si>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</si>
  <si>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</si>
  <si>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</si>
  <si>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</si>
  <si>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</si>
  <si>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</si>
  <si>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</si>
  <si>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</si>
  <si>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</si>
  <si>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</si>
  <si>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</si>
  <si>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</si>
  <si>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</si>
  <si>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</si>
  <si>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</si>
  <si>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</si>
  <si>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</si>
  <si>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</si>
  <si>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</si>
  <si>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</si>
  <si>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</si>
  <si>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</si>
  <si>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</si>
  <si>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</si>
  <si>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</si>
  <si>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</si>
  <si>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</si>
  <si>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</si>
  <si>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</si>
  <si>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</si>
  <si>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</si>
  <si>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</si>
  <si>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</si>
  <si>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</si>
  <si>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</si>
  <si>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</si>
  <si>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</si>
  <si>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</si>
  <si>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</si>
  <si>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</si>
  <si>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</si>
  <si>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</si>
  <si>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</si>
  <si>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</si>
  <si>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</si>
  <si>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</si>
  <si>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</si>
  <si>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</si>
  <si>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</si>
  <si>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</si>
  <si>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</si>
  <si>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</si>
  <si>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</si>
  <si>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</si>
  <si>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</si>
  <si>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</si>
  <si>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</si>
  <si>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</si>
  <si>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</si>
  <si>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</si>
  <si>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</si>
  <si>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</si>
  <si>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</si>
  <si>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</si>
  <si>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</si>
  <si>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</si>
  <si>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</si>
  <si>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</si>
  <si>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</si>
  <si>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</si>
  <si>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</si>
  <si>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</si>
  <si>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</si>
  <si>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</si>
  <si>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</si>
  <si>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</si>
  <si>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</si>
  <si>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</si>
  <si>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</si>
  <si>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</si>
  <si>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</si>
  <si>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</si>
  <si>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</si>
  <si>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</si>
  <si>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</si>
  <si>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</si>
  <si>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</si>
  <si>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</si>
  <si>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</si>
  <si>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</si>
  <si>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</si>
  <si>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</si>
  <si>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</si>
  <si>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</si>
  <si>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</si>
  <si>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</si>
  <si>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</si>
  <si>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</si>
  <si>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</si>
  <si>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</si>
  <si>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</si>
  <si>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</si>
  <si>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</si>
  <si>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</si>
  <si>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</si>
  <si>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</si>
  <si>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</si>
  <si>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</si>
  <si>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</si>
  <si>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</si>
  <si>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</si>
  <si>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</si>
  <si>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</si>
  <si>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</si>
  <si>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</si>
  <si>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</si>
  <si>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</si>
  <si>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</si>
  <si>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</si>
  <si>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</si>
  <si>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</si>
  <si>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</si>
  <si>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</si>
  <si>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</si>
  <si>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</si>
  <si>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</si>
  <si>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</si>
  <si>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</si>
  <si>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</si>
  <si>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</si>
  <si>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</si>
  <si>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</si>
  <si>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</si>
  <si>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</si>
  <si>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</si>
  <si>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</si>
  <si>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</si>
  <si>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</si>
  <si>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</si>
  <si>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</si>
  <si>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</si>
  <si>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</si>
  <si>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</si>
  <si>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</si>
  <si>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</si>
  <si>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</si>
  <si>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</si>
  <si>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</si>
  <si>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</si>
  <si>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</si>
  <si>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</si>
  <si>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</si>
  <si>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</si>
  <si>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</si>
  <si>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</si>
  <si>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</si>
  <si>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</si>
  <si>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</si>
  <si>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</si>
  <si>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</si>
  <si>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</si>
  <si>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</si>
  <si>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</si>
  <si>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</si>
  <si>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</si>
  <si>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</si>
  <si>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</si>
  <si>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</si>
  <si>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</si>
  <si>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</si>
  <si>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</si>
  <si>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</si>
  <si>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</si>
  <si>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</si>
  <si>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</si>
  <si>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</si>
  <si>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</si>
  <si>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</si>
  <si>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</si>
  <si>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</si>
  <si>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</si>
  <si>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</si>
  <si>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</si>
  <si>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</si>
  <si>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</si>
  <si>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</si>
  <si>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</si>
  <si>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</si>
  <si>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</si>
  <si>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</si>
  <si>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</si>
  <si>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</si>
  <si>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</si>
  <si>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</si>
  <si>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</si>
  <si>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</si>
  <si>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</si>
  <si>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</si>
  <si>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</si>
  <si>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</si>
  <si>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</si>
  <si>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</si>
  <si>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</si>
  <si>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</si>
  <si>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</si>
  <si>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</si>
  <si>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</si>
  <si>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</si>
  <si>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</si>
  <si>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</si>
  <si>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</si>
  <si>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</si>
  <si>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</si>
  <si>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</si>
  <si>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</si>
  <si>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</si>
  <si>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</si>
  <si>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</si>
  <si>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</si>
  <si>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</si>
  <si>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</si>
  <si>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</si>
  <si>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</si>
  <si>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</si>
  <si>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</si>
  <si>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</si>
  <si>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</si>
  <si>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</si>
  <si>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</si>
  <si>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</si>
  <si>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</si>
  <si>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</si>
  <si>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</si>
  <si>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</si>
  <si>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</si>
  <si>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</si>
  <si>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</si>
  <si>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</si>
  <si>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</si>
  <si>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</si>
  <si>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</si>
  <si>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</si>
  <si>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</si>
  <si>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</si>
  <si>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</si>
  <si>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</si>
  <si>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</si>
  <si>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</si>
  <si>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</si>
  <si>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</si>
  <si>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</si>
  <si>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</si>
  <si>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</si>
  <si>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</si>
  <si>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</si>
  <si>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</si>
  <si>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</si>
  <si>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</si>
  <si>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</si>
  <si>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</si>
  <si>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</si>
  <si>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</si>
  <si>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</si>
  <si>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</si>
  <si>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</si>
  <si>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</si>
  <si>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</si>
  <si>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</si>
  <si>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</si>
  <si>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</si>
  <si>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</si>
  <si>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</si>
  <si>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</si>
  <si>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</si>
  <si>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</si>
  <si>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</si>
  <si>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</si>
  <si>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</si>
  <si>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</si>
  <si>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</si>
  <si>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</si>
  <si>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</si>
  <si>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</si>
  <si>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</si>
  <si>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</si>
  <si>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</si>
  <si>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</si>
  <si>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</si>
  <si>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</si>
  <si>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</si>
  <si>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</si>
  <si>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</si>
  <si>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</si>
  <si>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</si>
  <si>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</si>
  <si>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</si>
  <si>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</si>
  <si>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</si>
  <si>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</si>
  <si>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</si>
  <si>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</si>
  <si>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</si>
  <si>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</si>
  <si>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</si>
  <si>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</si>
  <si>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</si>
  <si>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</si>
  <si>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</si>
  <si>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</si>
  <si>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</si>
  <si>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</si>
  <si>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</si>
  <si>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</si>
  <si>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</si>
  <si>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</si>
  <si>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</si>
  <si>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</si>
  <si>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</si>
  <si>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</si>
  <si>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</si>
  <si>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</si>
  <si>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</si>
  <si>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</si>
  <si>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</si>
  <si>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</si>
  <si>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</si>
  <si>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</si>
  <si>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</si>
  <si>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</si>
  <si>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</si>
  <si>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</si>
  <si>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</si>
  <si>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</si>
  <si>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</si>
  <si>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</si>
  <si>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</si>
  <si>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</si>
  <si>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</si>
  <si>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</si>
  <si>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</si>
  <si>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</si>
  <si>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</si>
  <si>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</si>
  <si>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</si>
  <si>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</si>
  <si>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</si>
  <si>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</si>
  <si>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</si>
  <si>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</si>
  <si>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</si>
  <si>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</si>
  <si>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</si>
  <si>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</si>
  <si>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</si>
  <si>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</si>
  <si>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</si>
  <si>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</si>
  <si>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</si>
  <si>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</si>
  <si>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</si>
  <si>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</si>
  <si>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</si>
  <si>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</si>
  <si>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</si>
  <si>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</si>
  <si>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</si>
  <si>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</si>
  <si>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</si>
  <si>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</si>
  <si>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</si>
  <si>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</si>
  <si>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</si>
  <si>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</si>
  <si>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</si>
  <si>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</si>
  <si>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</si>
  <si>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</si>
  <si>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</si>
  <si>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</si>
  <si>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</si>
  <si>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</si>
  <si>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</si>
  <si>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</si>
  <si>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</si>
  <si>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</si>
  <si>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</si>
  <si>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</si>
  <si>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</si>
  <si>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</si>
  <si>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</si>
  <si>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</si>
  <si>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</si>
  <si>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</si>
  <si>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</si>
  <si>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</si>
  <si>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</si>
  <si>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</si>
  <si>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</si>
  <si>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</si>
  <si>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</si>
  <si>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</si>
  <si>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</si>
  <si>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</si>
  <si>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</si>
  <si>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</si>
  <si>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</si>
  <si>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</si>
  <si>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</si>
  <si>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</si>
  <si>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</si>
  <si>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</si>
  <si>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</si>
  <si>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</si>
  <si>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</si>
  <si>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</si>
  <si>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</si>
  <si>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</si>
  <si>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</si>
  <si>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</si>
  <si>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</si>
  <si>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</si>
  <si>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</si>
  <si>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</si>
  <si>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</si>
  <si>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</si>
  <si>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</si>
  <si>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</si>
  <si>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</si>
  <si>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</si>
  <si>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</si>
  <si>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</si>
  <si>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</si>
  <si>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</si>
  <si>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</si>
  <si>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</si>
  <si>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</si>
  <si>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</si>
  <si>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</si>
  <si>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</si>
  <si>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</si>
  <si>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</si>
  <si>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</si>
  <si>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</si>
  <si>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</si>
  <si>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</si>
  <si>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</si>
  <si>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</si>
  <si>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</si>
  <si>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</si>
  <si>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</si>
  <si>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</si>
  <si>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</si>
  <si>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</si>
  <si>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</si>
  <si>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</si>
  <si>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</si>
  <si>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</si>
  <si>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</si>
  <si>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</si>
  <si>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</si>
  <si>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</si>
  <si>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</si>
  <si>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</si>
  <si>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</si>
  <si>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</si>
  <si>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</si>
  <si>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</si>
  <si>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</si>
  <si>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</si>
  <si>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</si>
  <si>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</si>
  <si>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</si>
  <si>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</si>
  <si>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</si>
  <si>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</si>
  <si>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</si>
  <si>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</si>
  <si>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</si>
  <si>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</si>
  <si>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</si>
  <si>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</si>
  <si>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</si>
  <si>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</si>
  <si>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</si>
  <si>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</si>
  <si>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</si>
  <si>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</si>
  <si>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</si>
  <si>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</si>
  <si>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</si>
  <si>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</si>
  <si>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</si>
  <si>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</si>
  <si>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</si>
  <si>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</si>
  <si>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</si>
  <si>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</si>
  <si>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</si>
  <si>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</si>
  <si>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</si>
  <si>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</si>
  <si>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</si>
  <si>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</si>
  <si>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</si>
  <si>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</si>
  <si>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</si>
  <si>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</si>
  <si>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</si>
  <si>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</si>
  <si>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</si>
  <si>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</si>
  <si>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</si>
  <si>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</si>
  <si>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</si>
  <si>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</si>
  <si>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</si>
  <si>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</si>
  <si>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</si>
  <si>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</si>
  <si>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</si>
  <si>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</si>
  <si>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</si>
  <si>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</si>
  <si>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</si>
  <si>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</si>
  <si>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</si>
  <si>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</si>
  <si>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</si>
  <si>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</si>
  <si>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</si>
  <si>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</si>
  <si>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</si>
  <si>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</si>
  <si>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</si>
  <si>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</si>
  <si>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</si>
  <si>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</si>
  <si>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</si>
  <si>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</si>
  <si>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</si>
  <si>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</si>
  <si>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</si>
  <si>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</si>
  <si>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</si>
  <si>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</si>
  <si>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</si>
  <si>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</si>
  <si>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</si>
  <si>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</si>
  <si>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</si>
  <si>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</si>
  <si>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</si>
  <si>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</si>
  <si>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</si>
  <si>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</si>
  <si>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</si>
  <si>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</si>
  <si>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</si>
  <si>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</si>
  <si>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</si>
  <si>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</si>
  <si>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</si>
  <si>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</si>
  <si>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</si>
  <si>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</si>
  <si>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</si>
  <si>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</si>
  <si>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</si>
  <si>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</si>
  <si>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</si>
  <si>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</si>
  <si>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</si>
  <si>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</si>
  <si>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</si>
  <si>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</si>
  <si>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</si>
  <si>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</si>
  <si>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</si>
  <si>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</si>
  <si>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</si>
  <si>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</si>
  <si>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</si>
  <si>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</si>
  <si>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</si>
  <si>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</si>
  <si>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</si>
  <si>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</si>
  <si>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</si>
  <si>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</si>
  <si>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</si>
  <si>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</si>
  <si>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</si>
  <si>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</si>
  <si>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</si>
  <si>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</si>
  <si>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</si>
  <si>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</si>
  <si>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</si>
  <si>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</si>
  <si>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</si>
  <si>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</si>
  <si>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</si>
  <si>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</si>
  <si>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</si>
  <si>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</si>
  <si>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</si>
  <si>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</si>
  <si>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</si>
  <si>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</si>
  <si>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</si>
  <si>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</si>
  <si>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</si>
  <si>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</si>
  <si>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</si>
  <si>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</si>
  <si>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</si>
  <si>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</si>
  <si>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</si>
  <si>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</si>
  <si>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</si>
  <si>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</si>
  <si>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</si>
  <si>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</si>
  <si>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</si>
  <si>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</si>
  <si>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</si>
  <si>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</si>
  <si>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</si>
  <si>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</si>
  <si>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</si>
  <si>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</si>
  <si>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</si>
  <si>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</si>
  <si>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</si>
  <si>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</si>
  <si>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</si>
  <si>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</si>
  <si>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</si>
  <si>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</si>
  <si>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</si>
  <si>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</si>
  <si>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</si>
  <si>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</si>
  <si>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</si>
  <si>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</si>
  <si>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</si>
  <si>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</si>
  <si>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</si>
  <si>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</si>
  <si>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</si>
  <si>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</si>
  <si>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</si>
  <si>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</si>
  <si>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</si>
  <si>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</si>
  <si>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</si>
  <si>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</si>
  <si>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</si>
  <si>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</si>
  <si>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</si>
  <si>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</si>
  <si>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</si>
  <si>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</si>
  <si>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</si>
  <si>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</si>
  <si>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</si>
  <si>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</si>
  <si>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</si>
  <si>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</si>
  <si>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</si>
  <si>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</si>
  <si>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</si>
  <si>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</si>
  <si>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</si>
  <si>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</si>
  <si>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</si>
  <si>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</si>
  <si>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</si>
  <si>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</si>
  <si>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</si>
  <si>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</si>
  <si>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</si>
  <si>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</si>
  <si>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</si>
  <si>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</si>
  <si>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</si>
  <si>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</si>
  <si>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</si>
  <si>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</si>
  <si>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</si>
  <si>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</si>
  <si>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</si>
  <si>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</si>
  <si>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</si>
  <si>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</si>
  <si>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</si>
  <si>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</si>
  <si>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</si>
  <si>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</si>
  <si>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</si>
  <si>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</si>
  <si>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</si>
  <si>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</si>
  <si>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</si>
  <si>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</si>
  <si>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</si>
  <si>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</si>
  <si>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</si>
  <si>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</si>
  <si>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</si>
  <si>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</si>
  <si>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</si>
  <si>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</si>
  <si>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</si>
  <si>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</si>
  <si>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</si>
  <si>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</si>
  <si>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</si>
  <si>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</si>
  <si>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</si>
  <si>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</si>
  <si>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</si>
  <si>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</si>
  <si>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</si>
  <si>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</si>
  <si>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</si>
  <si>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</si>
  <si>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</si>
  <si>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</si>
  <si>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</si>
  <si>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</si>
  <si>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</si>
  <si>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</si>
  <si>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</si>
  <si>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</si>
  <si>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</si>
  <si>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</si>
  <si>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</si>
  <si>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</si>
  <si>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</si>
  <si>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</si>
  <si>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</si>
  <si>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</si>
  <si>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</si>
  <si>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</si>
  <si>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</si>
  <si>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</si>
  <si>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</si>
  <si>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</si>
  <si>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</si>
  <si>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</si>
  <si>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</si>
  <si>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</si>
  <si>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</si>
  <si>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</si>
  <si>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</si>
  <si>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</si>
  <si>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</si>
  <si>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</si>
  <si>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</si>
  <si>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</si>
  <si>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</si>
  <si>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</si>
  <si>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</si>
  <si>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</si>
  <si>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</si>
  <si>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</si>
  <si>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</si>
  <si>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</si>
  <si>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</si>
  <si>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</si>
  <si>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</si>
  <si>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</si>
  <si>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</si>
  <si>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</si>
  <si>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</si>
  <si>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</si>
  <si>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</si>
  <si>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</si>
  <si>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</si>
  <si>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</si>
  <si>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</si>
  <si>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</si>
  <si>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</si>
  <si>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</si>
  <si>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</si>
  <si>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</si>
  <si>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</si>
  <si>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</si>
  <si>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</si>
  <si>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</si>
  <si>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</si>
  <si>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</si>
  <si>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</si>
  <si>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</si>
  <si>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</si>
  <si>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</si>
  <si>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</si>
  <si>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</si>
  <si>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</si>
  <si>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</si>
  <si>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</si>
  <si>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</si>
  <si>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</si>
  <si>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</si>
  <si>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</si>
  <si>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</si>
  <si>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</si>
  <si>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</si>
  <si>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</si>
  <si>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</si>
  <si>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</si>
  <si>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</si>
  <si>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</si>
  <si>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</si>
  <si>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</si>
  <si>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</si>
  <si>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</si>
  <si>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</si>
  <si>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</si>
  <si>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</si>
  <si>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</si>
  <si>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</si>
  <si>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</si>
  <si>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</si>
  <si>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</si>
  <si>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</si>
  <si>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</si>
  <si>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</si>
  <si>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</si>
  <si>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</si>
  <si>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</si>
  <si>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</si>
  <si>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</si>
  <si>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</si>
  <si>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</si>
  <si>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</si>
  <si>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</si>
  <si>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</si>
  <si>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</si>
  <si>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</si>
  <si>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</si>
  <si>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</si>
  <si>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</si>
  <si>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</si>
  <si>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</si>
  <si>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</si>
  <si>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</si>
  <si>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</si>
  <si>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</si>
  <si>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</si>
  <si>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</si>
  <si>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</si>
  <si>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</si>
  <si>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</si>
  <si>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</si>
  <si>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</si>
  <si>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</si>
  <si>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</si>
  <si>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</si>
  <si>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</si>
  <si>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</si>
  <si>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</si>
  <si>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</si>
  <si>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</si>
  <si>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</si>
  <si>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</si>
  <si>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</si>
  <si>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</si>
  <si>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</si>
  <si>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</si>
  <si>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</si>
  <si>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</si>
  <si>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</si>
  <si>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</si>
  <si>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</si>
  <si>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</si>
  <si>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</si>
  <si>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</si>
  <si>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</si>
  <si>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</si>
  <si>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</si>
  <si>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</si>
  <si>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</si>
  <si>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</si>
  <si>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</si>
  <si>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</si>
  <si>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</si>
  <si>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</si>
  <si>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</si>
  <si>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</si>
  <si>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</si>
  <si>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</si>
  <si>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</si>
  <si>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</si>
  <si>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</si>
  <si>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</si>
  <si>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</si>
  <si>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</si>
  <si>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</si>
  <si>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</si>
  <si>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</si>
  <si>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</si>
  <si>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</si>
  <si>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</si>
  <si>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</si>
  <si>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</si>
  <si>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</si>
  <si>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</si>
  <si>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</si>
  <si>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</si>
  <si>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</si>
  <si>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</si>
  <si>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</si>
  <si>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</si>
  <si>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</si>
  <si>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</si>
  <si>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</si>
  <si>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</si>
  <si>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</si>
  <si>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</si>
  <si>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</si>
  <si>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</si>
  <si>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</si>
  <si>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</si>
  <si>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</si>
  <si>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</si>
  <si>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</si>
  <si>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</si>
  <si>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</si>
  <si>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</si>
  <si>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</si>
  <si>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</si>
  <si>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</si>
  <si>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</si>
  <si>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</si>
  <si>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</si>
  <si>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</si>
  <si>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</si>
  <si>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</si>
  <si>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</si>
  <si>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</si>
  <si>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</si>
  <si>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</si>
  <si>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</si>
  <si>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</si>
  <si>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</si>
  <si>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</si>
  <si>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</si>
  <si>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</si>
  <si>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</si>
  <si>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</si>
  <si>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</si>
  <si>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</si>
  <si>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</si>
  <si>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</si>
  <si>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</si>
  <si>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</si>
  <si>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</si>
  <si>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</si>
  <si>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</si>
  <si>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</si>
  <si>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</si>
  <si>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</si>
  <si>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</si>
  <si>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</si>
  <si>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</si>
  <si>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</si>
  <si>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</si>
  <si>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</si>
  <si>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</si>
  <si>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</si>
  <si>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</si>
  <si>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</si>
  <si>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</si>
  <si>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</si>
  <si>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</si>
  <si>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</si>
  <si>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</si>
  <si>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</si>
  <si>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</si>
  <si>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</si>
  <si>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</si>
  <si>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</si>
  <si>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</si>
  <si>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</si>
  <si>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</si>
  <si>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</si>
  <si>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</si>
  <si>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</si>
  <si>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</si>
  <si>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</si>
  <si>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</si>
  <si>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</si>
  <si>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</si>
  <si>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</si>
  <si>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</si>
  <si>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</si>
  <si>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</si>
  <si>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</si>
  <si>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</si>
  <si>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</si>
  <si>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</si>
  <si>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</si>
  <si>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</si>
  <si>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</si>
  <si>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</si>
  <si>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</si>
  <si>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</si>
  <si>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</si>
  <si>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</si>
  <si>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</si>
  <si>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</si>
  <si>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</si>
  <si>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</si>
  <si>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</si>
  <si>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</si>
  <si>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</si>
  <si>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</si>
  <si>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</si>
  <si>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</si>
  <si>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</si>
  <si>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</si>
  <si>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</si>
  <si>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</si>
  <si>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</si>
  <si>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</si>
  <si>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</si>
  <si>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</si>
  <si>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</si>
  <si>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</si>
  <si>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</si>
  <si>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</si>
  <si>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</si>
  <si>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</si>
  <si>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</si>
  <si>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</si>
  <si>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</si>
  <si>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</si>
  <si>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</si>
  <si>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</si>
  <si>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</si>
  <si>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</si>
  <si>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</si>
  <si>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</si>
  <si>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</si>
  <si>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</si>
  <si>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</si>
  <si>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</si>
  <si>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</si>
  <si>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</si>
  <si>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</si>
  <si>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</si>
  <si>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</si>
  <si>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</si>
  <si>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</si>
  <si>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</si>
  <si>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</si>
  <si>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</si>
  <si>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</si>
  <si>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</si>
  <si>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</si>
  <si>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</si>
  <si>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</si>
  <si>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</si>
  <si>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</si>
  <si>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</si>
  <si>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</si>
  <si>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</si>
  <si>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</si>
  <si>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</si>
  <si>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</si>
  <si>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</si>
  <si>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</si>
  <si>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</si>
  <si>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</si>
  <si>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</si>
  <si>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</si>
  <si>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</si>
  <si>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</si>
  <si>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</si>
  <si>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</si>
  <si>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</si>
  <si>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</si>
  <si>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</si>
  <si>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</si>
  <si>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</si>
  <si>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</si>
  <si>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</si>
  <si>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</si>
  <si>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</si>
  <si>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</si>
  <si>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</si>
  <si>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</si>
  <si>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</si>
  <si>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</si>
  <si>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</si>
  <si>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</si>
  <si>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</si>
  <si>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</si>
  <si>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</si>
  <si>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</si>
  <si>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</si>
  <si>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</si>
  <si>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</si>
  <si>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</si>
  <si>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</si>
  <si>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</si>
  <si>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</si>
  <si>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</si>
  <si>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</si>
  <si>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</si>
  <si>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</si>
  <si>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</si>
  <si>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</si>
  <si>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</si>
  <si>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</si>
  <si>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</si>
  <si>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</si>
  <si>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</si>
  <si>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</si>
  <si>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</si>
  <si>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</si>
  <si>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</si>
  <si>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</si>
  <si>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</si>
  <si>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</si>
  <si>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</si>
  <si>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</si>
  <si>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</si>
  <si>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</si>
  <si>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</si>
  <si>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</si>
  <si>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</si>
  <si>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</si>
  <si>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</si>
  <si>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</si>
  <si>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</si>
  <si>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</si>
  <si>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</si>
  <si>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</si>
  <si>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</si>
  <si>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</si>
  <si>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</si>
  <si>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</si>
  <si>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</si>
  <si>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</si>
  <si>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</si>
  <si>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</si>
  <si>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</si>
  <si>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</si>
  <si>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</si>
  <si>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</si>
  <si>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</si>
  <si>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</si>
  <si>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</si>
  <si>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</si>
  <si>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</si>
  <si>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</si>
  <si>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</si>
  <si>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</si>
  <si>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</si>
  <si>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</si>
  <si>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</si>
  <si>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</si>
  <si>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</si>
  <si>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</si>
  <si>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</si>
  <si>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</si>
  <si>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</si>
  <si>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</si>
  <si>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</si>
  <si>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</si>
  <si>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</si>
  <si>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</si>
  <si>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</si>
  <si>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</si>
  <si>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</si>
  <si>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</si>
  <si>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</si>
  <si>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</si>
  <si>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</si>
  <si>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</si>
  <si>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</si>
  <si>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</si>
  <si>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</si>
  <si>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</si>
  <si>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</si>
  <si>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</si>
  <si>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</si>
  <si>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</si>
  <si>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</si>
  <si>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</si>
  <si>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</si>
  <si>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</si>
  <si>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</si>
  <si>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</si>
  <si>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</si>
  <si>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</si>
  <si>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</si>
  <si>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</si>
  <si>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</si>
  <si>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</si>
  <si>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</si>
  <si>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</si>
  <si>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</si>
  <si>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</si>
  <si>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</si>
  <si>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</si>
  <si>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</si>
  <si>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</si>
  <si>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</si>
  <si>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</si>
  <si>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</si>
  <si>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</si>
  <si>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</si>
  <si>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</si>
  <si>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</si>
  <si>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</si>
  <si>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</si>
  <si>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</si>
  <si>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</si>
  <si>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</si>
  <si>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</si>
  <si>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</si>
  <si>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</si>
  <si>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</si>
  <si>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</si>
  <si>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</si>
  <si>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</si>
  <si>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</si>
  <si>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</si>
  <si>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</si>
  <si>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</si>
  <si>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</si>
  <si>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</si>
  <si>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</si>
  <si>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</si>
  <si>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</si>
  <si>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</si>
  <si>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</si>
  <si>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</si>
  <si>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</si>
  <si>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</si>
  <si>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</si>
  <si>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</si>
  <si>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</si>
  <si>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</si>
  <si>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</si>
  <si>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</si>
  <si>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</si>
  <si>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</si>
  <si>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</si>
  <si>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</si>
  <si>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</si>
  <si>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</si>
  <si>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</si>
  <si>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</si>
  <si>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</si>
  <si>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</si>
  <si>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</si>
  <si>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</si>
  <si>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</si>
  <si>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</si>
  <si>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</si>
  <si>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</si>
  <si>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</si>
  <si>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</si>
  <si>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</si>
  <si>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</si>
  <si>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</si>
  <si>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</si>
  <si>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</si>
  <si>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</si>
  <si>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</si>
  <si>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</si>
  <si>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</si>
  <si>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</si>
  <si>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</si>
  <si>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</si>
  <si>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</si>
  <si>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</si>
  <si>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</si>
  <si>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</si>
  <si>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</si>
  <si>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</si>
  <si>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</si>
  <si>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</si>
  <si>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</si>
  <si>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</si>
  <si>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</si>
  <si>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</si>
  <si>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</si>
  <si>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</si>
  <si>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</si>
  <si>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</si>
  <si>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</si>
  <si>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</si>
  <si>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</si>
  <si>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</si>
  <si>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</si>
  <si>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</si>
  <si>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</si>
  <si>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</si>
  <si>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</si>
  <si>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</si>
  <si>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</si>
  <si>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</si>
  <si>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</si>
  <si>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</si>
  <si>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</si>
  <si>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</si>
  <si>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</si>
  <si>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</si>
  <si>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</si>
  <si>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</si>
  <si>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</si>
  <si>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</si>
  <si>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</si>
  <si>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</si>
  <si>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</si>
  <si>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</si>
  <si>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</si>
  <si>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</si>
  <si>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</si>
  <si>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</si>
  <si>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</si>
  <si>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</si>
  <si>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</si>
  <si>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</si>
  <si>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</si>
  <si>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</si>
  <si>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</si>
  <si>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</si>
  <si>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</si>
  <si>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</si>
  <si>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</si>
  <si>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</si>
  <si>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</si>
  <si>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</si>
  <si>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</si>
  <si>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</si>
  <si>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</si>
  <si>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</si>
  <si>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</si>
  <si>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</si>
  <si>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</si>
  <si>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</si>
  <si>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</si>
  <si>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</si>
  <si>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</si>
  <si>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</si>
  <si>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</si>
  <si>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</si>
  <si>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</si>
  <si>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</si>
  <si>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</si>
  <si>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</si>
  <si>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</si>
  <si>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</si>
  <si>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</si>
  <si>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</si>
  <si>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</si>
  <si>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</si>
  <si>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</si>
  <si>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</si>
  <si>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</si>
  <si>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</si>
  <si>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</si>
  <si>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</si>
  <si>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</si>
  <si>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</si>
  <si>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</si>
  <si>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</si>
  <si>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</si>
  <si>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</si>
  <si>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</si>
  <si>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</si>
  <si>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</si>
  <si>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</si>
  <si>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</si>
  <si>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</si>
  <si>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</si>
  <si>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</si>
  <si>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</si>
  <si>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</si>
  <si>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</si>
  <si>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</si>
  <si>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</si>
  <si>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</si>
  <si>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</si>
  <si>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</si>
  <si>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</si>
  <si>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</si>
  <si>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</si>
  <si>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</si>
  <si>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</si>
  <si>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</si>
  <si>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</si>
  <si>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</si>
  <si>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</si>
  <si>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</si>
  <si>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</si>
  <si>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</si>
  <si>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</si>
  <si>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</si>
  <si>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</si>
  <si>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</si>
  <si>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</si>
  <si>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</si>
  <si>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</si>
  <si>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</si>
  <si>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</si>
  <si>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</si>
  <si>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</si>
  <si>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</si>
  <si>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</si>
  <si>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</si>
  <si>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</si>
  <si>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</si>
  <si>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</si>
  <si>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</si>
  <si>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</si>
  <si>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</si>
  <si>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</si>
  <si>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</si>
  <si>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</si>
  <si>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</si>
  <si>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</si>
  <si>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</si>
  <si>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</si>
  <si>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</si>
  <si>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</si>
  <si>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</si>
  <si>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</si>
  <si>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</si>
  <si>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</si>
  <si>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</si>
  <si>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</si>
  <si>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</si>
  <si>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</si>
  <si>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</si>
  <si>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</si>
  <si>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</si>
  <si>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</si>
  <si>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</si>
  <si>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</si>
  <si>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</si>
  <si>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</si>
  <si>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</si>
  <si>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</si>
  <si>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</si>
  <si>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</si>
  <si>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</si>
  <si>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</si>
  <si>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</si>
  <si>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</si>
  <si>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</si>
  <si>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</si>
  <si>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</si>
  <si>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</si>
  <si>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</si>
  <si>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</si>
  <si>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</si>
  <si>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</si>
  <si>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</si>
  <si>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</si>
  <si>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</si>
  <si>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</si>
  <si>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</si>
  <si>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</si>
  <si>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</si>
  <si>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</si>
  <si>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</si>
  <si>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</si>
  <si>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</si>
  <si>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</si>
  <si>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</si>
  <si>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</si>
  <si>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</si>
  <si>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</si>
  <si>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</si>
  <si>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</si>
  <si>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</si>
  <si>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</si>
  <si>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</si>
  <si>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</si>
  <si>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</si>
  <si>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</si>
  <si>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</si>
  <si>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</si>
  <si>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</si>
  <si>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</si>
  <si>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</si>
  <si>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</si>
  <si>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</si>
  <si>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</si>
  <si>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</si>
  <si>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</si>
  <si>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</si>
  <si>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</si>
  <si>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</si>
  <si>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</si>
  <si>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</si>
  <si>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</si>
  <si>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</si>
  <si>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</si>
  <si>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</si>
  <si>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</si>
  <si>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</si>
  <si>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</si>
  <si>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</si>
  <si>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</si>
  <si>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</si>
  <si>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</si>
  <si>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</si>
  <si>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</si>
  <si>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</si>
  <si>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</si>
  <si>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</si>
  <si>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</si>
  <si>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</si>
  <si>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</si>
  <si>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</si>
  <si>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</si>
  <si>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</si>
  <si>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</si>
  <si>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</si>
  <si>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</si>
  <si>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</si>
  <si>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</si>
  <si>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</si>
  <si>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</si>
  <si>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</si>
  <si>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</si>
  <si>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</si>
  <si>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</si>
  <si>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</si>
  <si>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</si>
  <si>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</si>
  <si>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</si>
  <si>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</si>
  <si>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</si>
  <si>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</si>
  <si>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</si>
  <si>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</si>
  <si>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</si>
  <si>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</si>
  <si>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</si>
  <si>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</si>
  <si>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</si>
  <si>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</si>
  <si>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</si>
  <si>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</si>
  <si>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</si>
  <si>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</si>
  <si>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</si>
  <si>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</si>
  <si>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</si>
  <si>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</si>
  <si>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</si>
  <si>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</si>
  <si>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</si>
  <si>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</si>
  <si>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</si>
  <si>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</si>
  <si>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</si>
  <si>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</si>
  <si>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</si>
  <si>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</si>
  <si>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</si>
  <si>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</si>
  <si>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</si>
  <si>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</si>
  <si>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</si>
  <si>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</si>
  <si>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</si>
  <si>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</si>
  <si>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</si>
  <si>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</si>
  <si>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</si>
  <si>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</si>
  <si>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</si>
  <si>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</si>
  <si>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</si>
  <si>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</si>
  <si>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</si>
  <si>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</si>
  <si>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</si>
  <si>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</si>
  <si>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</si>
  <si>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</si>
  <si>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</si>
  <si>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</si>
  <si>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</si>
  <si>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</si>
  <si>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</si>
  <si>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</si>
  <si>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</si>
  <si>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</si>
  <si>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</si>
  <si>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</si>
  <si>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</si>
  <si>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</si>
  <si>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</si>
  <si>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</si>
  <si>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</si>
  <si>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</si>
  <si>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</si>
  <si>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</si>
  <si>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</si>
  <si>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</si>
  <si>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</si>
  <si>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</si>
  <si>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</si>
  <si>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</si>
  <si>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</si>
  <si>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</si>
  <si>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</si>
  <si>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</si>
  <si>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</si>
  <si>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</si>
  <si>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</si>
  <si>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</si>
  <si>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</si>
  <si>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</si>
  <si>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</si>
  <si>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</si>
  <si>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</si>
  <si>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</si>
  <si>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</si>
  <si>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</si>
  <si>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</si>
  <si>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</si>
  <si>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</si>
  <si>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</si>
  <si>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</si>
  <si>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</si>
  <si>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</si>
  <si>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</si>
  <si>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</si>
  <si>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</si>
  <si>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</si>
  <si>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</si>
  <si>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</si>
  <si>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</si>
  <si>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</si>
  <si>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</si>
  <si>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</si>
  <si>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</si>
  <si>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</si>
  <si>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</si>
  <si>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</si>
  <si>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</si>
  <si>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</si>
  <si>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</si>
  <si>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</si>
  <si>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</si>
  <si>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</si>
  <si>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</si>
  <si>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</si>
  <si>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</si>
  <si>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</si>
  <si>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</si>
  <si>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</si>
  <si>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</si>
  <si>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</si>
  <si>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</si>
  <si>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</si>
  <si>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</si>
  <si>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</si>
  <si>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</si>
  <si>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</si>
  <si>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</si>
  <si>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</si>
  <si>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</si>
  <si>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</si>
  <si>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</si>
  <si>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</si>
  <si>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</si>
  <si>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</si>
  <si>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</si>
  <si>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</si>
  <si>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</si>
  <si>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</si>
  <si>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</si>
  <si>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</si>
  <si>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</si>
  <si>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</si>
  <si>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</si>
  <si>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</si>
  <si>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</si>
  <si>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</si>
  <si>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</si>
  <si>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</si>
  <si>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</si>
  <si>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</si>
  <si>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</si>
  <si>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</si>
  <si>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</si>
  <si>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</si>
  <si>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</si>
  <si>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</si>
  <si>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</si>
  <si>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</si>
  <si>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</si>
  <si>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</si>
  <si>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</si>
  <si>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</si>
  <si>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</si>
  <si>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</si>
  <si>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</si>
  <si>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</si>
  <si>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</si>
  <si>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</si>
  <si>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</si>
  <si>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</si>
  <si>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</si>
  <si>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</si>
  <si>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</si>
  <si>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</si>
  <si>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</si>
  <si>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</si>
  <si>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</si>
  <si>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</si>
  <si>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</si>
  <si>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</si>
  <si>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</si>
  <si>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</si>
  <si>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</si>
  <si>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</si>
  <si>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</si>
  <si>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</si>
  <si>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</si>
  <si>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</si>
  <si>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</si>
  <si>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</si>
  <si>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</si>
  <si>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</si>
  <si>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</si>
  <si>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</si>
  <si>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</si>
  <si>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</si>
  <si>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</si>
  <si>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</si>
  <si>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</si>
  <si>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</si>
  <si>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</si>
  <si>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</si>
  <si>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</si>
  <si>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</si>
  <si>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</si>
  <si>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</si>
  <si>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</si>
  <si>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</si>
  <si>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</si>
  <si>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</si>
  <si>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</si>
  <si>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</si>
  <si>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</si>
  <si>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</si>
  <si>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</si>
  <si>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</si>
  <si>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</si>
  <si>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</si>
  <si>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</si>
  <si>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</si>
  <si>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</si>
  <si>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</si>
  <si>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</si>
  <si>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</si>
  <si>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</si>
  <si>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</si>
  <si>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</si>
  <si>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</si>
  <si>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</si>
  <si>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</si>
  <si>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</si>
  <si>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</si>
  <si>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</si>
  <si>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</si>
  <si>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</si>
  <si>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</si>
  <si>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</si>
  <si>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</si>
  <si>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</si>
  <si>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</si>
  <si>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</si>
  <si>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</si>
  <si>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</si>
  <si>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</si>
  <si>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</si>
  <si>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</si>
  <si>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</si>
  <si>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</si>
  <si>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</si>
  <si>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</si>
  <si>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</si>
  <si>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</si>
  <si>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</si>
  <si>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</si>
  <si>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</si>
  <si>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</si>
  <si>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</si>
  <si>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</si>
  <si>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</si>
  <si>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</si>
  <si>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</si>
  <si>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</si>
  <si>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</si>
  <si>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</si>
  <si>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</si>
  <si>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</si>
  <si>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</si>
  <si>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</si>
  <si>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</si>
  <si>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</si>
  <si>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</si>
  <si>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</si>
  <si>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</si>
  <si>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</si>
  <si>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</si>
  <si>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</si>
  <si>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</si>
  <si>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</si>
  <si>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</si>
  <si>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</si>
  <si>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</si>
  <si>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</si>
  <si>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</si>
  <si>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</si>
  <si>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</si>
  <si>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</si>
  <si>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</si>
  <si>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</si>
  <si>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</si>
  <si>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</si>
  <si>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</si>
  <si>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</si>
  <si>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</si>
  <si>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</si>
  <si>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</si>
  <si>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</si>
  <si>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</si>
  <si>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</si>
  <si>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</si>
  <si>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</si>
  <si>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</si>
  <si>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</si>
  <si>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</si>
  <si>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</si>
  <si>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</si>
  <si>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</si>
  <si>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</si>
  <si>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</si>
  <si>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</si>
  <si>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</si>
  <si>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</si>
  <si>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</si>
  <si>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</si>
  <si>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</si>
  <si>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</si>
  <si>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</si>
  <si>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</si>
  <si>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</si>
  <si>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</si>
  <si>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</si>
  <si>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</si>
  <si>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</si>
  <si>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</si>
  <si>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</si>
  <si>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</si>
  <si>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</si>
  <si>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</si>
  <si>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</si>
  <si>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</si>
  <si>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</si>
  <si>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</si>
  <si>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</si>
  <si>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</si>
  <si>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</si>
  <si>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</si>
  <si>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</si>
  <si>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</si>
  <si>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</si>
  <si>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</si>
  <si>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</si>
  <si>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</si>
  <si>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</si>
  <si>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</si>
  <si>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</si>
  <si>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</si>
  <si>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</si>
  <si>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</si>
  <si>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</si>
  <si>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</si>
  <si>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</si>
  <si>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</si>
  <si>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</si>
  <si>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</si>
  <si>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</si>
  <si>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</si>
  <si>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</si>
  <si>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</si>
  <si>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</si>
  <si>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</si>
  <si>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</si>
  <si>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</si>
  <si>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</si>
  <si>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</si>
  <si>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</si>
  <si>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</si>
  <si>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</si>
  <si>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</si>
  <si>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</si>
  <si>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</si>
  <si>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</si>
  <si>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</si>
  <si>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</si>
  <si>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</si>
  <si>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</si>
  <si>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</si>
  <si>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</si>
  <si>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</si>
  <si>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</si>
  <si>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</si>
  <si>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</si>
  <si>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</si>
  <si>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</si>
  <si>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</si>
  <si>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</si>
  <si>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</si>
  <si>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</si>
  <si>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</si>
  <si>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</si>
  <si>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</si>
  <si>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</si>
  <si>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</si>
  <si>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</si>
  <si>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</si>
  <si>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</si>
  <si>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</si>
  <si>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</si>
  <si>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</si>
  <si>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</si>
  <si>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</si>
  <si>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</si>
  <si>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</si>
  <si>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</si>
  <si>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</si>
  <si>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</si>
  <si>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</si>
  <si>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</si>
  <si>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</si>
  <si>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</si>
  <si>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</si>
  <si>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</si>
  <si>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</si>
  <si>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</si>
  <si>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</si>
  <si>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</si>
  <si>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</si>
  <si>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</si>
  <si>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</si>
  <si>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</si>
  <si>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</si>
  <si>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</si>
  <si>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</si>
  <si>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</si>
  <si>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</si>
  <si>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</si>
  <si>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</si>
  <si>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</si>
  <si>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</si>
  <si>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</si>
  <si>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</si>
  <si>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</si>
  <si>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</si>
  <si>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</si>
  <si>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</si>
  <si>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</si>
  <si>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</si>
  <si>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</si>
  <si>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</si>
  <si>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</si>
  <si>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</si>
  <si>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</si>
  <si>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</si>
  <si>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</si>
  <si>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</si>
  <si>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</si>
  <si>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</si>
  <si>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</si>
  <si>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</si>
  <si>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</si>
  <si>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</si>
  <si>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</si>
  <si>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</si>
  <si>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</si>
  <si>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</si>
  <si>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</si>
  <si>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</si>
  <si>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</si>
  <si>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</si>
  <si>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</si>
  <si>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</si>
  <si>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</si>
  <si>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</si>
  <si>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</si>
  <si>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</si>
  <si>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</si>
  <si>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</si>
  <si>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</si>
  <si>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</si>
  <si>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</si>
  <si>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</si>
  <si>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</si>
  <si>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</si>
  <si>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</si>
  <si>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</si>
  <si>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</si>
  <si>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</si>
  <si>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</si>
  <si>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</si>
  <si>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</si>
  <si>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</si>
  <si>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</si>
  <si>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</si>
  <si>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</si>
  <si>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</si>
  <si>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</si>
  <si>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</si>
  <si>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</si>
  <si>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</si>
  <si>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</si>
  <si>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</si>
  <si>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</si>
  <si>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</si>
  <si>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</si>
  <si>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</si>
  <si>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</si>
  <si>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</si>
  <si>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</si>
  <si>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</si>
  <si>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</si>
  <si>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</si>
  <si>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</si>
  <si>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</si>
  <si>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</si>
  <si>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</si>
  <si>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</si>
  <si>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</si>
  <si>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</si>
  <si>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</si>
  <si>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</si>
  <si>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</si>
  <si>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</si>
  <si>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</si>
  <si>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</si>
  <si>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</si>
  <si>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</si>
  <si>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</si>
  <si>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</si>
  <si>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</si>
  <si>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</si>
  <si>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</si>
  <si>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</si>
  <si>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</si>
  <si>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</si>
  <si>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</si>
  <si>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</si>
  <si>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</si>
  <si>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</si>
  <si>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</si>
  <si>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</si>
  <si>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</si>
  <si>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</si>
  <si>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</si>
  <si>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</si>
  <si>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</si>
  <si>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</si>
  <si>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</si>
  <si>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</si>
  <si>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</si>
  <si>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</si>
  <si>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</si>
  <si>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</si>
  <si>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</si>
  <si>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</si>
  <si>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</si>
  <si>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</si>
  <si>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</si>
  <si>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</si>
  <si>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</si>
  <si>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</si>
  <si>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</si>
  <si>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</si>
  <si>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</si>
  <si>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</si>
  <si>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</si>
  <si>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</si>
  <si>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</si>
  <si>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</si>
  <si>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</si>
  <si>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</si>
  <si>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</si>
  <si>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</si>
  <si>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</si>
  <si>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</si>
  <si>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</si>
  <si>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</si>
  <si>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</si>
  <si>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</si>
  <si>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</si>
  <si>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</si>
  <si>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</si>
  <si>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</si>
  <si>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</si>
  <si>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</si>
  <si>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</si>
  <si>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</si>
  <si>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</si>
  <si>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</si>
  <si>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</si>
  <si>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</si>
  <si>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</si>
  <si>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</si>
  <si>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</si>
  <si>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</si>
  <si>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</si>
  <si>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</si>
  <si>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</si>
  <si>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</si>
  <si>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</si>
  <si>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</si>
  <si>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</si>
  <si>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</si>
  <si>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</si>
  <si>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</si>
  <si>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</si>
  <si>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</si>
  <si>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</si>
  <si>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</si>
  <si>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</si>
  <si>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</si>
  <si>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</si>
  <si>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</si>
  <si>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</si>
  <si>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</si>
  <si>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</si>
  <si>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</si>
  <si>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</si>
  <si>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</si>
  <si>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</si>
  <si>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</si>
  <si>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</si>
  <si>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</si>
  <si>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</si>
  <si>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</si>
  <si>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</si>
  <si>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</si>
  <si>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</si>
  <si>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</si>
  <si>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</si>
  <si>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</si>
  <si>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</si>
  <si>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</si>
  <si>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</si>
  <si>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</si>
  <si>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</si>
  <si>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</si>
  <si>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</si>
  <si>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</si>
  <si>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</si>
  <si>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</si>
  <si>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</si>
  <si>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</si>
  <si>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</si>
  <si>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</si>
  <si>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</si>
  <si>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</si>
  <si>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</si>
  <si>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</si>
  <si>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</si>
  <si>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</si>
  <si>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</si>
  <si>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</si>
  <si>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</si>
  <si>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</si>
  <si>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</si>
  <si>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</si>
  <si>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</si>
  <si>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</si>
  <si>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</si>
  <si>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</si>
  <si>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</si>
  <si>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</si>
  <si>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</si>
  <si>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</si>
  <si>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</si>
  <si>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</si>
  <si>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</si>
  <si>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</si>
  <si>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</si>
  <si>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</si>
  <si>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</si>
  <si>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</si>
  <si>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</si>
  <si>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</si>
  <si>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</si>
  <si>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</si>
  <si>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</si>
  <si>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</si>
  <si>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</si>
  <si>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</si>
  <si>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</si>
  <si>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</si>
  <si>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</si>
  <si>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</si>
  <si>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</si>
  <si>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</si>
  <si>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</si>
  <si>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</si>
  <si>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</si>
  <si>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</si>
  <si>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</si>
  <si>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</si>
  <si>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</si>
  <si>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</si>
  <si>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</si>
  <si>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</si>
  <si>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</si>
  <si>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</si>
  <si>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</si>
  <si>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</si>
  <si>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</si>
  <si>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</si>
  <si>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</si>
  <si>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</si>
  <si>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</si>
  <si>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</si>
  <si>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</si>
  <si>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</si>
  <si>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</si>
  <si>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</si>
  <si>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</si>
  <si>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</si>
  <si>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</si>
  <si>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</si>
  <si>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</si>
  <si>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</si>
  <si>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</si>
  <si>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</si>
  <si>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</si>
  <si>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</si>
  <si>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</si>
  <si>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</si>
  <si>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</si>
  <si>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</si>
  <si>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</si>
  <si>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</si>
  <si>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</si>
  <si>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</si>
  <si>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</si>
  <si>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</si>
  <si>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</si>
  <si>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</si>
  <si>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</si>
  <si>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</si>
  <si>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</si>
  <si>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</si>
  <si>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</si>
  <si>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</si>
  <si>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</si>
  <si>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</si>
  <si>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</si>
  <si>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</si>
  <si>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</si>
  <si>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</si>
  <si>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</si>
  <si>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</si>
  <si>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</si>
  <si>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</si>
  <si>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</si>
  <si>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</si>
  <si>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</si>
  <si>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</si>
  <si>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</si>
  <si>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</si>
  <si>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</si>
  <si>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</si>
  <si>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</si>
  <si>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</si>
  <si>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</si>
  <si>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</si>
  <si>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</si>
  <si>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</si>
  <si>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</si>
  <si>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</si>
  <si>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</si>
  <si>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</si>
  <si>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</si>
  <si>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</si>
  <si>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</si>
  <si>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</si>
  <si>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</si>
  <si>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</si>
  <si>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</si>
  <si>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</si>
  <si>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</si>
  <si>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</si>
  <si>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</si>
  <si>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</si>
  <si>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</si>
  <si>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</si>
  <si>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</si>
  <si>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</si>
  <si>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</si>
  <si>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</si>
  <si>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</si>
  <si>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</si>
  <si>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</si>
  <si>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</si>
  <si>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</si>
  <si>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</si>
  <si>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</si>
  <si>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</si>
  <si>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</si>
  <si>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</si>
  <si>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</si>
  <si>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</si>
  <si>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</si>
  <si>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</si>
  <si>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</si>
  <si>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</si>
  <si>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</si>
  <si>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</si>
  <si>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</si>
  <si>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</si>
  <si>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</si>
  <si>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</si>
  <si>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</si>
  <si>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</si>
  <si>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</si>
  <si>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</si>
  <si>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</si>
  <si>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</si>
  <si>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</si>
  <si>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</si>
  <si>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</si>
  <si>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</si>
  <si>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</si>
  <si>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</si>
  <si>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</si>
  <si>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</si>
  <si>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</si>
  <si>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</si>
  <si>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</si>
  <si>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</si>
  <si>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</si>
  <si>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</si>
  <si>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</si>
  <si>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</si>
  <si>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</si>
  <si>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</si>
  <si>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</si>
  <si>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</si>
  <si>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</si>
  <si>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</si>
  <si>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</si>
  <si>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</si>
  <si>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</si>
  <si>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</si>
  <si>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</si>
  <si>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</si>
  <si>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</si>
  <si>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</si>
  <si>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</si>
  <si>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</si>
  <si>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</si>
  <si>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</si>
  <si>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</si>
  <si>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</si>
  <si>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</si>
  <si>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</si>
  <si>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</si>
  <si>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</si>
  <si>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</si>
  <si>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</si>
  <si>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</si>
  <si>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</si>
  <si>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</si>
  <si>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</si>
  <si>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</si>
  <si>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</si>
  <si>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</si>
  <si>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</si>
  <si>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</si>
  <si>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</si>
  <si>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</si>
  <si>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</si>
  <si>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</si>
  <si>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</si>
  <si>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</si>
  <si>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</si>
  <si>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</si>
  <si>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</si>
  <si>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</si>
  <si>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</si>
  <si>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</si>
  <si>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</si>
  <si>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</si>
  <si>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</si>
  <si>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</si>
  <si>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</si>
  <si>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</si>
  <si>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</si>
  <si>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</si>
  <si>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</si>
  <si>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</si>
  <si>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</si>
  <si>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</si>
  <si>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</si>
  <si>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</si>
  <si>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</si>
  <si>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</si>
  <si>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</si>
  <si>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</si>
  <si>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</si>
  <si>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</si>
  <si>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</si>
  <si>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</si>
  <si>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</si>
  <si>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</si>
  <si>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</si>
  <si>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</si>
  <si>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</si>
  <si>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</si>
  <si>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</si>
  <si>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</si>
  <si>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</si>
  <si>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</si>
  <si>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</si>
  <si>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</si>
  <si>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</si>
  <si>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</si>
  <si>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</si>
  <si>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</si>
  <si>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</si>
  <si>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</si>
  <si>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</si>
  <si>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</si>
  <si>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</si>
  <si>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</si>
  <si>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</si>
  <si>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</si>
  <si>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</si>
  <si>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</si>
  <si>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</si>
  <si>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</si>
  <si>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</si>
  <si>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</si>
  <si>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</si>
  <si>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</si>
  <si>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</si>
  <si>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</si>
  <si>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</si>
  <si>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</si>
  <si>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</si>
  <si>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</si>
  <si>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</si>
  <si>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</si>
  <si>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</si>
  <si>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</si>
  <si>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</si>
  <si>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</si>
  <si>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</si>
  <si>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</si>
  <si>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</si>
  <si>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</si>
  <si>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</si>
  <si>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</si>
  <si>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</si>
  <si>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</si>
  <si>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</si>
  <si>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</si>
  <si>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</si>
  <si>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</si>
  <si>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</si>
  <si>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</si>
  <si>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</si>
  <si>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</si>
  <si>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</si>
  <si>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</si>
  <si>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</si>
  <si>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</si>
  <si>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</si>
  <si>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</si>
  <si>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</si>
  <si>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</si>
  <si>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</si>
  <si>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</si>
  <si>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</si>
  <si>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</si>
  <si>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</si>
  <si>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</si>
  <si>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</si>
  <si>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</si>
  <si>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</si>
  <si>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</si>
  <si>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</si>
  <si>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</si>
  <si>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</si>
  <si>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</si>
  <si>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</si>
  <si>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</si>
  <si>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</si>
  <si>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</si>
  <si>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</si>
  <si>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</si>
  <si>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</si>
  <si>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</si>
  <si>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</si>
  <si>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</si>
  <si>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</si>
  <si>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</si>
  <si>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</si>
  <si>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</si>
  <si>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</si>
  <si>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</si>
  <si>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</si>
  <si>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</si>
  <si>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</si>
  <si>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</si>
  <si>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</si>
  <si>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</si>
  <si>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</si>
  <si>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</si>
  <si>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</si>
  <si>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</si>
  <si>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</si>
  <si>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</si>
  <si>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</si>
  <si>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</si>
  <si>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</si>
  <si>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</si>
  <si>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</si>
  <si>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</si>
  <si>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</si>
  <si>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</si>
  <si>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</si>
  <si>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</si>
  <si>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</si>
  <si>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</si>
  <si>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</si>
  <si>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</si>
  <si>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</si>
  <si>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</si>
  <si>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</si>
  <si>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</si>
  <si>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</si>
  <si>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</si>
  <si>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</si>
  <si>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</si>
  <si>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</si>
  <si>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</si>
  <si>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</si>
  <si>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</si>
  <si>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</si>
  <si>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</si>
  <si>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</si>
  <si>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</si>
  <si>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</si>
  <si>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</si>
  <si>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</si>
  <si>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</si>
  <si>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</si>
  <si>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</si>
  <si>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</si>
  <si>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</si>
  <si>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</si>
  <si>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</si>
  <si>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</si>
  <si>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</si>
  <si>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</si>
  <si>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</si>
  <si>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</si>
  <si>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</si>
  <si>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</si>
  <si>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</si>
  <si>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</si>
  <si>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</si>
  <si>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</si>
  <si>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</si>
  <si>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</si>
  <si>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</si>
  <si>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</si>
  <si>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</si>
  <si>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</si>
  <si>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</si>
  <si>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</si>
  <si>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</si>
  <si>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</si>
  <si>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</si>
  <si>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</si>
  <si>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</si>
  <si>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</si>
  <si>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</si>
  <si>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</si>
  <si>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</si>
  <si>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</si>
  <si>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</si>
  <si>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</si>
  <si>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</si>
  <si>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</si>
  <si>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</si>
  <si>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</si>
  <si>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</si>
  <si>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</si>
  <si>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</si>
  <si>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</si>
  <si>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</si>
  <si>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</si>
  <si>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</si>
  <si>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</si>
  <si>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</si>
  <si>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</si>
  <si>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</si>
  <si>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</si>
  <si>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</si>
  <si>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</si>
  <si>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</si>
  <si>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</si>
  <si>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</si>
  <si>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</si>
  <si>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</si>
  <si>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</si>
  <si>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</si>
  <si>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</si>
  <si>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</si>
  <si>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</si>
  <si>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</si>
  <si>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</si>
  <si>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</si>
  <si>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</si>
  <si>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</si>
  <si>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</si>
  <si>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</si>
  <si>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</si>
  <si>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</si>
  <si>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</si>
  <si>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</si>
  <si>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</si>
  <si>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</si>
  <si>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</si>
  <si>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</si>
  <si>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</si>
  <si>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</si>
  <si>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</si>
  <si>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</si>
  <si>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</si>
  <si>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</si>
  <si>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</si>
  <si>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</si>
  <si>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</si>
  <si>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</si>
  <si>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</si>
  <si>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</si>
  <si>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</si>
  <si>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</si>
  <si>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</si>
  <si>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</si>
  <si>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</si>
  <si>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</si>
  <si>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</si>
  <si>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</si>
  <si>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</si>
  <si>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</si>
  <si>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</si>
  <si>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</si>
  <si>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</si>
  <si>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</si>
  <si>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</si>
  <si>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</si>
  <si>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</si>
  <si>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</si>
  <si>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</si>
  <si>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</si>
  <si>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</si>
  <si>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</si>
  <si>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</si>
  <si>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</si>
  <si>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</si>
  <si>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</si>
  <si>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</si>
  <si>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</si>
  <si>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</si>
  <si>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</si>
  <si>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</si>
  <si>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</si>
  <si>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</si>
  <si>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</si>
  <si>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</si>
  <si>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</si>
  <si>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</si>
  <si>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</si>
  <si>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</si>
  <si>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</si>
  <si>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</si>
  <si>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</si>
  <si>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</si>
  <si>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</si>
  <si>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</si>
  <si>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</si>
  <si>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</si>
  <si>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</si>
  <si>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</si>
  <si>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</si>
  <si>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</si>
  <si>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</si>
  <si>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</si>
  <si>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</si>
  <si>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</si>
  <si>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</si>
  <si>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</si>
  <si>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</si>
  <si>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</si>
  <si>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</si>
  <si>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</si>
  <si>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</si>
  <si>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</si>
  <si>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</si>
  <si>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</si>
  <si>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</si>
  <si>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</si>
  <si>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</si>
  <si>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</si>
  <si>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</si>
  <si>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</si>
  <si>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</si>
  <si>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</si>
  <si>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</si>
  <si>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</si>
  <si>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</si>
  <si>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</si>
  <si>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</si>
  <si>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</si>
  <si>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</si>
  <si>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</si>
  <si>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</si>
  <si>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</si>
  <si>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</si>
  <si>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</si>
  <si>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</si>
  <si>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</si>
  <si>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</si>
  <si>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</si>
  <si>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</si>
  <si>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</si>
  <si>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</si>
  <si>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</si>
  <si>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</si>
  <si>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</si>
  <si>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</si>
  <si>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</si>
  <si>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</si>
  <si>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</si>
  <si>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</si>
  <si>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</si>
  <si>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</si>
  <si>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</si>
  <si>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</si>
  <si>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</si>
  <si>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</si>
  <si>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</si>
  <si>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</si>
  <si>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</si>
  <si>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</si>
  <si>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</si>
  <si>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</si>
  <si>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</si>
  <si>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</si>
  <si>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</si>
  <si>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</si>
  <si>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</si>
  <si>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</si>
  <si>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</si>
  <si>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</si>
  <si>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</si>
  <si>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</si>
  <si>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</si>
  <si>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</si>
  <si>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</si>
  <si>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</si>
  <si>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</si>
  <si>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</si>
  <si>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</si>
  <si>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</si>
  <si>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</si>
  <si>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</si>
  <si>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</si>
  <si>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</si>
  <si>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</si>
  <si>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</si>
  <si>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</si>
  <si>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</si>
  <si>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</si>
  <si>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</si>
  <si>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</si>
  <si>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</si>
  <si>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</si>
  <si>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</si>
  <si>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</si>
  <si>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</si>
  <si>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</si>
  <si>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</si>
  <si>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</si>
  <si>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</si>
  <si>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</si>
  <si>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</si>
  <si>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</si>
  <si>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</si>
  <si>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</si>
  <si>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</si>
  <si>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</si>
  <si>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</si>
  <si>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</si>
  <si>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</si>
  <si>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</si>
  <si>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</si>
  <si>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</si>
  <si>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</si>
  <si>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</si>
  <si>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</si>
  <si>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</si>
  <si>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</si>
  <si>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</si>
  <si>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</si>
  <si>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</si>
  <si>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</si>
  <si>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</si>
  <si>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</si>
  <si>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</si>
  <si>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</si>
  <si>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</si>
  <si>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</si>
  <si>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</si>
  <si>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</si>
  <si>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</si>
  <si>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</si>
  <si>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</si>
  <si>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</si>
  <si>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</si>
  <si>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</si>
  <si>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</si>
  <si>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</si>
  <si>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</si>
  <si>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</si>
  <si>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</si>
  <si>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</si>
  <si>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</si>
  <si>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</si>
  <si>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</si>
  <si>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</si>
  <si>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</si>
  <si>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</si>
  <si>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</si>
  <si>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</si>
  <si>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</si>
  <si>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</si>
  <si>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</si>
  <si>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</si>
  <si>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</si>
  <si>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</si>
  <si>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</si>
  <si>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</si>
  <si>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</si>
  <si>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</si>
  <si>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</si>
  <si>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</si>
  <si>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</si>
  <si>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</si>
  <si>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</si>
  <si>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</si>
  <si>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</si>
  <si>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</si>
  <si>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</si>
  <si>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</si>
  <si>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</si>
  <si>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</si>
  <si>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</si>
  <si>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</si>
  <si>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</si>
  <si>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</si>
  <si>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</si>
  <si>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</si>
  <si>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</si>
  <si>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</si>
  <si>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</si>
  <si>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</si>
  <si>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</si>
  <si>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</si>
  <si>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</si>
  <si>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</si>
  <si>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</si>
  <si>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</si>
  <si>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</si>
  <si>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</si>
  <si>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</si>
  <si>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</si>
  <si>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</si>
  <si>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</si>
  <si>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</si>
  <si>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</si>
  <si>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</si>
  <si>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</si>
  <si>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</si>
  <si>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</si>
  <si>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</si>
  <si>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</si>
  <si>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</si>
  <si>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</si>
  <si>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</si>
  <si>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</si>
  <si>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</si>
  <si>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</si>
  <si>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</si>
  <si>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</si>
  <si>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</si>
  <si>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</si>
  <si>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</si>
  <si>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</si>
  <si>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</si>
  <si>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</si>
  <si>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</si>
  <si>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</si>
  <si>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</si>
  <si>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</si>
  <si>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</si>
  <si>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</si>
  <si>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</si>
  <si>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</si>
  <si>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</si>
  <si>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</si>
  <si>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</si>
  <si>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</si>
  <si>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</si>
  <si>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</si>
  <si>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</si>
  <si>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</si>
  <si>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</si>
  <si>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</si>
  <si>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</si>
  <si>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</si>
  <si>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</si>
  <si>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</si>
  <si>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</si>
  <si>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</si>
  <si>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</si>
  <si>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</si>
  <si>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</si>
  <si>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</si>
  <si>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</si>
  <si>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</si>
  <si>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</si>
  <si>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</si>
  <si>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</si>
  <si>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</si>
  <si>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</si>
  <si>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</si>
  <si>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</si>
  <si>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</si>
  <si>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</si>
  <si>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</si>
  <si>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</si>
  <si>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</si>
  <si>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</si>
  <si>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</si>
  <si>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</si>
  <si>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</si>
  <si>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</si>
  <si>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</si>
  <si>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</si>
  <si>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</si>
  <si>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</si>
  <si>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</si>
  <si>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</si>
  <si>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</si>
  <si>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</si>
  <si>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</si>
  <si>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</si>
  <si>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</si>
  <si>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</si>
  <si>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</si>
  <si>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</si>
  <si>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</si>
  <si>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</si>
  <si>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</si>
  <si>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</si>
  <si>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</si>
  <si>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</si>
  <si>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</si>
  <si>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</si>
  <si>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</si>
  <si>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</si>
  <si>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</si>
  <si>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</si>
  <si>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</si>
  <si>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</si>
  <si>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</si>
  <si>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</si>
  <si>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</si>
  <si>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</si>
  <si>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</si>
  <si>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</si>
  <si>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</si>
  <si>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</si>
  <si>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</si>
  <si>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</si>
  <si>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</si>
  <si>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</si>
  <si>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</si>
  <si>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</si>
  <si>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</si>
  <si>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</si>
  <si>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</si>
  <si>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</si>
  <si>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</si>
  <si>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</si>
  <si>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</si>
  <si>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</si>
  <si>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</si>
  <si>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</si>
  <si>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</si>
  <si>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</si>
  <si>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</si>
  <si>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</si>
  <si>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</si>
  <si>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</si>
  <si>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</si>
  <si>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</si>
  <si>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</si>
  <si>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</si>
  <si>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</si>
  <si>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</si>
  <si>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</si>
  <si>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</si>
  <si>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</si>
  <si>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</si>
  <si>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</si>
  <si>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</si>
  <si>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</si>
  <si>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</si>
  <si>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</si>
  <si>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</si>
  <si>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</si>
  <si>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</si>
  <si>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</si>
  <si>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</si>
  <si>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</si>
  <si>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</si>
  <si>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</si>
  <si>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</si>
  <si>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</si>
  <si>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</si>
  <si>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</si>
  <si>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</si>
  <si>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</si>
  <si>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</si>
  <si>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</si>
  <si>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</si>
  <si>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</si>
  <si>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</si>
  <si>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</si>
  <si>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</si>
  <si>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</si>
  <si>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</si>
  <si>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</si>
  <si>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</si>
  <si>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</si>
  <si>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</si>
  <si>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</si>
  <si>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</si>
  <si>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</si>
  <si>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</si>
  <si>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</si>
  <si>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</si>
  <si>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</si>
  <si>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</si>
  <si>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</si>
  <si>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</si>
  <si>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</si>
  <si>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</si>
  <si>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</si>
  <si>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</si>
  <si>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</si>
  <si>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</si>
  <si>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</si>
  <si>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</si>
  <si>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</si>
  <si>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</si>
  <si>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</si>
  <si>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</si>
  <si>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</si>
  <si>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</si>
  <si>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</si>
  <si>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</si>
  <si>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</si>
  <si>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</si>
  <si>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</si>
  <si>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</si>
  <si>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</si>
  <si>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</si>
  <si>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</si>
  <si>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</si>
  <si>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</si>
  <si>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</si>
  <si>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</si>
  <si>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</si>
  <si>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</si>
  <si>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</si>
  <si>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</si>
  <si>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</si>
  <si>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</si>
  <si>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</si>
  <si>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</si>
  <si>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</si>
  <si>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</si>
  <si>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</si>
  <si>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</si>
  <si>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</si>
  <si>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</si>
  <si>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</si>
  <si>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</si>
  <si>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</si>
  <si>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</si>
  <si>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</si>
  <si>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</si>
  <si>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</si>
  <si>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</si>
  <si>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</si>
  <si>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</si>
  <si>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</si>
  <si>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</si>
  <si>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</si>
  <si>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</si>
  <si>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</si>
  <si>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</si>
  <si>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</si>
  <si>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</si>
  <si>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</si>
  <si>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</si>
  <si>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</si>
  <si>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</si>
  <si>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</si>
  <si>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</si>
  <si>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</si>
  <si>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</si>
  <si>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</si>
  <si>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</si>
  <si>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</si>
  <si>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</si>
  <si>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</si>
  <si>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</si>
  <si>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</si>
  <si>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</si>
  <si>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</si>
  <si>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</si>
  <si>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</si>
  <si>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</si>
  <si>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</si>
  <si>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</si>
  <si>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</si>
  <si>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</si>
  <si>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</si>
  <si>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</si>
  <si>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</si>
  <si>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</si>
  <si>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</si>
  <si>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</si>
  <si>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</si>
  <si>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</si>
  <si>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</si>
  <si>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</si>
  <si>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</si>
  <si>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</si>
  <si>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</si>
  <si>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</si>
  <si>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</si>
  <si>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</si>
  <si>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</si>
  <si>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</si>
  <si>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</si>
  <si>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</si>
  <si>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</si>
  <si>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</si>
  <si>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</si>
  <si>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</si>
  <si>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</si>
  <si>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</si>
  <si>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</si>
  <si>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</si>
  <si>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</si>
  <si>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</si>
  <si>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</si>
  <si>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</si>
  <si>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</si>
  <si>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</si>
  <si>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</si>
  <si>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</si>
  <si>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</si>
  <si>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</si>
  <si>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</si>
  <si>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</si>
  <si>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</si>
  <si>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</si>
  <si>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</si>
  <si>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</si>
  <si>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</si>
  <si>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</si>
  <si>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</si>
  <si>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</si>
  <si>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</si>
  <si>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</si>
  <si>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</si>
  <si>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</si>
  <si>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</si>
  <si>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</si>
  <si>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</si>
  <si>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</si>
  <si>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</si>
  <si>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</si>
  <si>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</si>
  <si>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</si>
  <si>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</si>
  <si>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</si>
  <si>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</si>
  <si>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</si>
  <si>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</si>
  <si>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</si>
  <si>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</si>
  <si>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</si>
  <si>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</si>
  <si>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</si>
  <si>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</si>
  <si>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</si>
  <si>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</si>
  <si>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</si>
  <si>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</si>
  <si>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</si>
  <si>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</si>
  <si>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</si>
  <si>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</si>
  <si>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</si>
  <si>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</si>
  <si>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</si>
  <si>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</si>
  <si>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</si>
  <si>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</si>
  <si>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</si>
  <si>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</si>
  <si>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</si>
  <si>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</si>
  <si>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</si>
  <si>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</si>
  <si>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</si>
  <si>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</si>
  <si>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</si>
  <si>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</si>
  <si>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</si>
  <si>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</si>
  <si>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</si>
  <si>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</si>
  <si>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</si>
  <si>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</si>
  <si>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</si>
  <si>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</si>
  <si>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</si>
  <si>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</si>
  <si>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</si>
  <si>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</si>
  <si>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</si>
  <si>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</si>
  <si>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</si>
  <si>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</si>
  <si>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</si>
  <si>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</si>
  <si>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</si>
  <si>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</si>
  <si>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</si>
  <si>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</si>
  <si>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</si>
  <si>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</si>
  <si>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</si>
  <si>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</si>
  <si>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</si>
  <si>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</si>
  <si>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</si>
  <si>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</si>
  <si>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</si>
  <si>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</si>
  <si>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</si>
  <si>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</si>
  <si>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</si>
  <si>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</si>
  <si>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</si>
  <si>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</si>
  <si>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</si>
  <si>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</si>
  <si>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</si>
  <si>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</si>
  <si>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</si>
  <si>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</si>
  <si>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</si>
  <si>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</si>
  <si>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</si>
  <si>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</si>
  <si>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</si>
  <si>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</si>
  <si>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</si>
  <si>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</si>
  <si>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</si>
  <si>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</si>
  <si>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</si>
  <si>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</si>
  <si>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</si>
  <si>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</si>
  <si>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</si>
  <si>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</si>
  <si>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</si>
  <si>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</si>
  <si>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</si>
  <si>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</si>
  <si>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</si>
  <si>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</si>
  <si>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</si>
  <si>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</si>
  <si>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</si>
  <si>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</si>
  <si>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</si>
  <si>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</si>
  <si>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</si>
  <si>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</si>
  <si>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</si>
  <si>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</si>
  <si>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</si>
  <si>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</si>
  <si>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</si>
  <si>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</si>
  <si>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</si>
  <si>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</si>
  <si>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</si>
  <si>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</si>
  <si>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</si>
  <si>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</si>
  <si>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</si>
  <si>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</si>
  <si>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</si>
  <si>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</si>
  <si>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</si>
  <si>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</si>
  <si>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</si>
  <si>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</si>
  <si>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</si>
  <si>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</si>
  <si>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</si>
  <si>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</si>
  <si>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</si>
  <si>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</si>
  <si>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</si>
  <si>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</si>
  <si>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</si>
  <si>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</si>
  <si>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</si>
  <si>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</si>
  <si>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</si>
  <si>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</si>
  <si>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</si>
  <si>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</si>
  <si>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</si>
  <si>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</si>
  <si>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</si>
  <si>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</si>
  <si>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</si>
  <si>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</si>
  <si>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</si>
  <si>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</si>
  <si>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</si>
  <si>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</si>
  <si>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</si>
  <si>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</si>
  <si>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</si>
  <si>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</si>
  <si>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</si>
  <si>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</si>
  <si>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</si>
  <si>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</si>
  <si>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</si>
  <si>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</si>
  <si>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</si>
  <si>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</si>
  <si>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</si>
  <si>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</si>
  <si>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</si>
  <si>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</si>
  <si>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</si>
  <si>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</si>
  <si>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</si>
  <si>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</si>
  <si>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</si>
  <si>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</si>
  <si>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</si>
  <si>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</si>
  <si>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</si>
  <si>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</si>
  <si>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</si>
  <si>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</si>
  <si>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</si>
  <si>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</si>
  <si>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</si>
  <si>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</si>
  <si>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</si>
  <si>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</si>
  <si>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</si>
  <si>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</si>
  <si>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</si>
  <si>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</si>
  <si>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</si>
  <si>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</si>
  <si>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</si>
  <si>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</si>
  <si>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</si>
  <si>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</si>
  <si>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</si>
  <si>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</si>
  <si>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</si>
  <si>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</si>
  <si>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</si>
  <si>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</si>
  <si>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</si>
  <si>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</si>
  <si>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</si>
  <si>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</si>
  <si>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</si>
  <si>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</si>
  <si>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</si>
  <si>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</si>
  <si>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</si>
  <si>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</si>
  <si>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</si>
  <si>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</si>
  <si>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</si>
  <si>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</si>
  <si>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</si>
  <si>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</si>
  <si>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</si>
  <si>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</si>
  <si>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</si>
  <si>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</si>
  <si>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</si>
  <si>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</si>
  <si>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</si>
  <si>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</si>
  <si>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</si>
  <si>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</si>
  <si>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</si>
  <si>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</si>
  <si>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</si>
  <si>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</si>
  <si>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</si>
  <si>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</si>
  <si>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</si>
  <si>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</si>
  <si>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</si>
  <si>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</si>
  <si>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</si>
  <si>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</si>
  <si>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</si>
  <si>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</si>
  <si>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</si>
  <si>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</si>
  <si>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</si>
  <si>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</si>
  <si>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</si>
  <si>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</si>
  <si>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</si>
  <si>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</si>
  <si>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</si>
  <si>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</si>
  <si>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</si>
  <si>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</si>
  <si>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</si>
  <si>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</si>
  <si>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</si>
  <si>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</si>
  <si>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</si>
  <si>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</si>
  <si>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</si>
  <si>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</si>
  <si>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</si>
  <si>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</si>
  <si>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</si>
  <si>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</si>
  <si>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</si>
  <si>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</si>
  <si>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</si>
  <si>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</si>
  <si>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</si>
  <si>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</si>
  <si>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</si>
  <si>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</si>
  <si>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</si>
  <si>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</si>
  <si>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</si>
  <si>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</si>
  <si>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</si>
  <si>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</si>
  <si>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</si>
  <si>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</si>
  <si>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</si>
  <si>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</si>
  <si>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</si>
  <si>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</si>
  <si>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</si>
  <si>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</si>
  <si>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</si>
  <si>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</si>
  <si>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</si>
  <si>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</si>
  <si>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</si>
  <si>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</si>
  <si>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</si>
  <si>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</si>
  <si>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</si>
  <si>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</si>
  <si>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</si>
  <si>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</si>
  <si>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</si>
  <si>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</si>
  <si>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</si>
  <si>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</si>
  <si>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</si>
  <si>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</si>
  <si>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</si>
  <si>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</si>
  <si>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</si>
  <si>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</si>
  <si>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</si>
  <si>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</si>
  <si>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</si>
  <si>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</si>
  <si>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</si>
  <si>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</si>
  <si>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</si>
  <si>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</si>
  <si>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</si>
  <si>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</si>
  <si>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</si>
  <si>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</si>
  <si>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</si>
  <si>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</si>
  <si>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</si>
  <si>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</si>
  <si>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</si>
  <si>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</si>
  <si>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</si>
  <si>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</si>
  <si>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</si>
  <si>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</si>
  <si>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</si>
  <si>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</si>
  <si>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</si>
  <si>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</si>
  <si>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</si>
  <si>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</si>
  <si>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</si>
  <si>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</si>
  <si>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</si>
  <si>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</si>
  <si>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</si>
  <si>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</si>
  <si>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</si>
  <si>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</si>
  <si>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</si>
  <si>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</si>
  <si>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</si>
  <si>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</si>
  <si>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</si>
  <si>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</si>
  <si>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</si>
  <si>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</si>
  <si>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</si>
  <si>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</si>
  <si>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</si>
  <si>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</si>
  <si>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</si>
  <si>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</si>
  <si>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</si>
  <si>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</si>
  <si>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</si>
  <si>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</si>
  <si>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</si>
  <si>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</si>
  <si>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</si>
  <si>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</si>
  <si>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</si>
  <si>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</si>
  <si>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</si>
  <si>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</si>
  <si>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</si>
  <si>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</si>
  <si>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</si>
  <si>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</si>
  <si>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</si>
  <si>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</si>
  <si>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</si>
  <si>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</si>
  <si>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</si>
  <si>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</si>
  <si>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</si>
  <si>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</si>
  <si>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</si>
  <si>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</si>
  <si>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</si>
  <si>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</si>
  <si>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</si>
  <si>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</si>
  <si>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</si>
  <si>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</si>
  <si>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</si>
  <si>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</si>
  <si>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</si>
  <si>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</si>
  <si>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</si>
  <si>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</si>
  <si>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</si>
  <si>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</si>
  <si>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</si>
  <si>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</si>
  <si>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</si>
  <si>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</si>
  <si>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</si>
  <si>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</si>
  <si>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</si>
  <si>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</si>
  <si>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</si>
  <si>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</si>
  <si>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</si>
  <si>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</si>
  <si>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</si>
  <si>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</si>
  <si>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</si>
  <si>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</si>
  <si>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</si>
  <si>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</si>
  <si>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</si>
  <si>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</si>
  <si>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</si>
  <si>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</si>
  <si>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</si>
  <si>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</si>
  <si>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</si>
  <si>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</si>
  <si>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</si>
  <si>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</si>
  <si>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</si>
  <si>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</si>
  <si>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</si>
  <si>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</si>
  <si>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</si>
  <si>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</si>
  <si>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</si>
  <si>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</si>
  <si>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</si>
  <si>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</si>
  <si>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</si>
  <si>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</si>
  <si>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</si>
  <si>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</si>
  <si>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</si>
  <si>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</si>
  <si>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</si>
  <si>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</si>
  <si>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</si>
  <si>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</si>
  <si>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</si>
  <si>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</si>
  <si>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</si>
  <si>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</si>
  <si>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</si>
  <si>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</si>
  <si>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</si>
  <si>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</si>
  <si>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</si>
  <si>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</si>
  <si>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</si>
  <si>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</si>
  <si>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</si>
  <si>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</si>
  <si>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</si>
  <si>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</si>
  <si>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</si>
  <si>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</si>
  <si>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</si>
  <si>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</si>
  <si>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</si>
  <si>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</si>
  <si>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</si>
  <si>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</si>
  <si>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</si>
  <si>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</si>
  <si>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</si>
  <si>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</si>
  <si>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</si>
  <si>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</si>
  <si>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</si>
  <si>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</si>
  <si>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</si>
  <si>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</si>
  <si>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</si>
  <si>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</si>
  <si>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</si>
  <si>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</si>
  <si>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</si>
  <si>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</si>
  <si>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</si>
  <si>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</si>
  <si>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</si>
  <si>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</si>
  <si>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</si>
  <si>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</si>
  <si>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</si>
  <si>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</si>
  <si>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</si>
  <si>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</si>
  <si>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</si>
  <si>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</si>
  <si>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</si>
  <si>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</si>
  <si>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</si>
  <si>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</si>
  <si>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</si>
  <si>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</si>
  <si>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</si>
  <si>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</si>
  <si>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</si>
  <si>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</si>
  <si>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</si>
  <si>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</si>
  <si>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</si>
  <si>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</si>
  <si>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</si>
  <si>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</si>
  <si>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</si>
  <si>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</si>
  <si>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</si>
  <si>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</si>
  <si>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</si>
  <si>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</si>
  <si>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</si>
  <si>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</si>
  <si>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</si>
  <si>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</si>
  <si>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</si>
  <si>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</si>
  <si>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</si>
  <si>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</si>
  <si>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</si>
  <si>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</si>
  <si>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</si>
  <si>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</si>
  <si>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</si>
  <si>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</si>
  <si>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</si>
  <si>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</si>
  <si>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</si>
  <si>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</si>
  <si>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</si>
  <si>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</si>
  <si>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</si>
  <si>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</si>
  <si>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</si>
  <si>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</si>
  <si>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</si>
  <si>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</si>
  <si>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</si>
  <si>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</si>
  <si>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</si>
  <si>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</si>
  <si>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</si>
  <si>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</si>
  <si>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</si>
  <si>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</si>
  <si>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</si>
  <si>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</si>
  <si>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</si>
  <si>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</si>
  <si>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</si>
  <si>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</si>
  <si>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</si>
  <si>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</si>
  <si>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</si>
  <si>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</si>
  <si>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</si>
  <si>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</si>
  <si>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</si>
  <si>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</si>
  <si>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</si>
  <si>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</si>
  <si>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</si>
  <si>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</si>
  <si>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</si>
  <si>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</si>
  <si>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</si>
  <si>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</si>
  <si>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</si>
  <si>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</si>
  <si>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</si>
  <si>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</si>
  <si>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</si>
  <si>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</si>
  <si>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</si>
  <si>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</si>
  <si>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</si>
  <si>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</si>
  <si>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</si>
  <si>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</si>
  <si>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</si>
  <si>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</si>
  <si>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</si>
  <si>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</si>
  <si>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</si>
  <si>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</si>
  <si>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</si>
  <si>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</si>
  <si>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</si>
  <si>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</si>
  <si>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</si>
  <si>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</si>
  <si>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</si>
  <si>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</si>
  <si>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</si>
  <si>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</si>
  <si>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</si>
  <si>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</si>
  <si>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</si>
  <si>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</si>
  <si>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</si>
  <si>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</si>
  <si>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</si>
  <si>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</si>
  <si>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</si>
  <si>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</si>
  <si>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</si>
  <si>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</si>
  <si>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</si>
  <si>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</si>
  <si>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</si>
  <si>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</si>
  <si>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</si>
  <si>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</si>
  <si>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</si>
  <si>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</si>
  <si>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</si>
  <si>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</si>
  <si>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</si>
  <si>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</si>
  <si>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</si>
  <si>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</si>
  <si>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</si>
  <si>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</si>
  <si>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</si>
  <si>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</si>
  <si>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</si>
  <si>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</si>
  <si>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</si>
  <si>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</si>
  <si>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</si>
  <si>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</si>
  <si>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</si>
  <si>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</si>
  <si>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</si>
  <si>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</si>
  <si>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</si>
  <si>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</si>
  <si>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</si>
  <si>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</si>
  <si>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</si>
  <si>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</si>
  <si>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</si>
  <si>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</si>
  <si>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</si>
  <si>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</si>
  <si>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</si>
  <si>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</si>
  <si>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</si>
  <si>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</si>
  <si>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</si>
  <si>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</si>
  <si>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</si>
  <si>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</si>
  <si>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</si>
  <si>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</si>
  <si>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</si>
  <si>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</si>
  <si>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</si>
  <si>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</si>
  <si>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</si>
  <si>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</si>
  <si>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</si>
  <si>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</si>
  <si>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</si>
  <si>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</si>
  <si>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</si>
  <si>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</si>
  <si>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</si>
  <si>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</si>
  <si>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</si>
  <si>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</si>
  <si>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</si>
  <si>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</si>
  <si>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</si>
  <si>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</si>
  <si>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</si>
  <si>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</si>
  <si>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</si>
  <si>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</si>
  <si>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</si>
  <si>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</si>
  <si>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</si>
  <si>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</si>
  <si>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</si>
  <si>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</si>
  <si>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</si>
  <si>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</si>
  <si>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</si>
  <si>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</si>
  <si>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</si>
  <si>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</si>
  <si>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</si>
  <si>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</si>
  <si>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</si>
  <si>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</si>
  <si>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</si>
  <si>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</si>
  <si>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</si>
  <si>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</si>
  <si>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</si>
  <si>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</si>
  <si>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</si>
  <si>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</si>
  <si>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</si>
  <si>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</si>
  <si>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</si>
  <si>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</si>
  <si>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</si>
  <si>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</si>
  <si>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</si>
  <si>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</si>
  <si>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</si>
  <si>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</si>
  <si>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</si>
  <si>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</si>
  <si>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</si>
  <si>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</si>
  <si>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</si>
  <si>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</si>
  <si>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</si>
  <si>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</si>
  <si>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</si>
  <si>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</si>
  <si>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</si>
  <si>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</si>
  <si>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</si>
  <si>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</si>
  <si>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</si>
  <si>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</si>
  <si>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</si>
  <si>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</si>
  <si>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</si>
  <si>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</si>
  <si>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</si>
  <si>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</si>
  <si>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</si>
  <si>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</si>
  <si>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</si>
  <si>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</si>
  <si>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</si>
  <si>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</si>
  <si>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</si>
  <si>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</si>
  <si>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</si>
  <si>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</si>
  <si>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</si>
  <si>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</si>
  <si>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</si>
  <si>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</si>
  <si>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</si>
  <si>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</si>
  <si>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</si>
  <si>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</si>
  <si>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</si>
  <si>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</si>
  <si>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</si>
  <si>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</si>
  <si>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</si>
  <si>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</si>
  <si>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</si>
  <si>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</si>
  <si>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</si>
  <si>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</si>
  <si>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</si>
  <si>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</si>
  <si>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</si>
  <si>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</si>
  <si>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</si>
  <si>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</si>
  <si>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</si>
  <si>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</si>
  <si>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</si>
  <si>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</si>
  <si>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</si>
  <si>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</si>
  <si>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</si>
  <si>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</si>
  <si>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</si>
  <si>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</si>
  <si>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</si>
  <si>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</si>
  <si>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</si>
  <si>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</si>
  <si>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</si>
  <si>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</si>
  <si>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</si>
  <si>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</si>
  <si>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</si>
  <si>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</si>
  <si>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</si>
  <si>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</si>
  <si>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</si>
  <si>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</si>
  <si>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</si>
  <si>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</si>
  <si>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</si>
  <si>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</si>
  <si>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</si>
  <si>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</si>
  <si>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</si>
  <si>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</si>
  <si>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</si>
  <si>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</si>
  <si>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</si>
  <si>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</si>
  <si>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</si>
  <si>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</si>
  <si>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</si>
  <si>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</si>
  <si>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</si>
  <si>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</si>
  <si>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</si>
  <si>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</si>
  <si>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</si>
  <si>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</si>
  <si>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</si>
  <si>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</si>
  <si>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</si>
  <si>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</si>
  <si>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</si>
  <si>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</si>
  <si>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</si>
  <si>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</si>
  <si>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</si>
  <si>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</si>
  <si>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</si>
  <si>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</si>
  <si>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</si>
  <si>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</si>
  <si>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</si>
  <si>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</si>
  <si>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</si>
  <si>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</si>
  <si>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</si>
  <si>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</si>
  <si>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</si>
  <si>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</si>
  <si>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</si>
  <si>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</si>
  <si>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</si>
  <si>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</si>
  <si>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</si>
  <si>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</si>
  <si>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</si>
  <si>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</si>
  <si>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</si>
  <si>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</si>
  <si>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</si>
  <si>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</si>
  <si>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</si>
  <si>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</si>
  <si>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</si>
  <si>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</si>
  <si>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</si>
  <si>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</si>
  <si>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</si>
  <si>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</si>
  <si>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</si>
  <si>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</si>
  <si>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</si>
  <si>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</si>
  <si>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</si>
  <si>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</si>
  <si>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</si>
  <si>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</si>
  <si>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</si>
  <si>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</si>
  <si>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</si>
  <si>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</si>
  <si>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</si>
  <si>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</si>
  <si>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</si>
  <si>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</si>
  <si>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</si>
  <si>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</si>
  <si>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</si>
  <si>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</si>
  <si>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</si>
  <si>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</si>
  <si>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</si>
  <si>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</si>
  <si>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</si>
  <si>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</si>
  <si>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</si>
  <si>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</si>
  <si>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</si>
  <si>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</si>
  <si>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</si>
  <si>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</si>
  <si>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</si>
  <si>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</si>
  <si>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</si>
  <si>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</si>
  <si>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</si>
  <si>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</si>
  <si>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</si>
  <si>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</si>
  <si>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</si>
  <si>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</si>
  <si>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</si>
  <si>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</si>
  <si>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</si>
  <si>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</si>
  <si>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</si>
  <si>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</si>
  <si>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</si>
  <si>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</si>
  <si>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</si>
  <si>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</si>
  <si>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</si>
  <si>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</si>
  <si>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</si>
  <si>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</si>
  <si>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</si>
  <si>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</si>
  <si>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</si>
  <si>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</si>
  <si>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</si>
  <si>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</si>
  <si>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</si>
  <si>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</si>
  <si>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</si>
  <si>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</si>
  <si>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</si>
  <si>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</si>
  <si>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</si>
  <si>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</si>
  <si>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</si>
  <si>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</si>
  <si>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</si>
  <si>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</si>
  <si>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</si>
  <si>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</si>
  <si>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</si>
  <si>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</si>
  <si>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</si>
  <si>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</si>
  <si>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</si>
  <si>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</si>
  <si>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</si>
  <si>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</si>
  <si>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</si>
  <si>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</si>
  <si>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</si>
  <si>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</si>
  <si>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</si>
  <si>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</si>
  <si>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</si>
  <si>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</si>
  <si>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</si>
  <si>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</si>
  <si>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</si>
  <si>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</si>
  <si>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</si>
  <si>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</si>
  <si>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</si>
  <si>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</si>
  <si>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</si>
  <si>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</si>
  <si>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</si>
  <si>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</si>
  <si>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</si>
  <si>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</si>
  <si>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</si>
  <si>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</si>
  <si>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</si>
  <si>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</si>
  <si>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</si>
  <si>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</si>
  <si>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</si>
  <si>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</si>
  <si>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</si>
  <si>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</si>
  <si>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</si>
  <si>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</si>
  <si>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</si>
  <si>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</si>
  <si>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</si>
  <si>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</si>
  <si>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</si>
  <si>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</si>
  <si>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</si>
  <si>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</si>
  <si>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</si>
  <si>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</si>
  <si>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</si>
  <si>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</si>
  <si>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</si>
  <si>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</si>
  <si>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</si>
  <si>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</si>
  <si>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</si>
  <si>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</si>
  <si>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</si>
  <si>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</si>
  <si>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</si>
  <si>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</si>
  <si>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</si>
  <si>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</si>
  <si>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</si>
  <si>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</si>
  <si>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</si>
  <si>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</si>
  <si>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</si>
  <si>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</si>
  <si>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</si>
  <si>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</si>
  <si>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</si>
  <si>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</si>
  <si>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</si>
  <si>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</si>
  <si>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</si>
  <si>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</si>
  <si>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</si>
  <si>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</si>
  <si>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</si>
  <si>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</si>
  <si>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</si>
  <si>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</si>
  <si>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</si>
  <si>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</si>
  <si>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</si>
  <si>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</si>
  <si>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</si>
  <si>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</si>
  <si>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</si>
  <si>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</si>
  <si>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</si>
  <si>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</si>
  <si>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</si>
  <si>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</si>
  <si>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</si>
  <si>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</si>
  <si>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</si>
  <si>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</si>
  <si>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</si>
  <si>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</si>
  <si>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</si>
  <si>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</si>
  <si>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</si>
  <si>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</si>
  <si>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</si>
  <si>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</si>
  <si>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</si>
  <si>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</si>
  <si>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</si>
  <si>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</si>
  <si>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</si>
  <si>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</si>
  <si>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</si>
  <si>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</si>
  <si>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</si>
  <si>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</si>
  <si>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</si>
  <si>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</si>
  <si>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</si>
  <si>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</si>
  <si>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</si>
  <si>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</si>
  <si>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</si>
  <si>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</si>
  <si>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</si>
  <si>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</si>
  <si>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</si>
  <si>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</si>
  <si>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</si>
  <si>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</si>
  <si>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</si>
  <si>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</si>
  <si>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</si>
  <si>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</si>
  <si>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</si>
  <si>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</si>
  <si>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</si>
  <si>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</si>
  <si>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</si>
  <si>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</si>
  <si>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</si>
  <si>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</si>
  <si>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</si>
  <si>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</si>
  <si>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</si>
  <si>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</si>
  <si>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</si>
  <si>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</si>
  <si>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</si>
  <si>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</si>
  <si>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</si>
  <si>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</si>
  <si>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</si>
  <si>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</si>
  <si>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</si>
  <si>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</si>
  <si>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</si>
  <si>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</si>
  <si>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</si>
  <si>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</si>
  <si>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</si>
  <si>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</si>
  <si>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</si>
  <si>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</si>
  <si>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</si>
  <si>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</si>
  <si>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</si>
  <si>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</si>
  <si>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</si>
  <si>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</si>
  <si>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</si>
  <si>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</si>
  <si>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</si>
  <si>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</si>
  <si>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</si>
  <si>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</si>
  <si>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</si>
  <si>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</si>
  <si>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</si>
  <si>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</si>
  <si>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</si>
  <si>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</si>
  <si>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</si>
  <si>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</si>
  <si>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</si>
  <si>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</si>
  <si>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</si>
  <si>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</si>
  <si>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</si>
  <si>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</si>
  <si>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</si>
  <si>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</si>
  <si>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</si>
  <si>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</si>
  <si>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</si>
  <si>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</si>
  <si>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</si>
  <si>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</si>
  <si>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</si>
  <si>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</si>
  <si>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</si>
  <si>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</si>
  <si>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</si>
  <si>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</si>
  <si>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</si>
  <si>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</si>
  <si>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</si>
  <si>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</si>
  <si>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</si>
  <si>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</si>
  <si>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</si>
  <si>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</si>
  <si>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</si>
  <si>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</si>
  <si>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</si>
  <si>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</si>
  <si>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</si>
  <si>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</si>
  <si>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</si>
  <si>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</si>
  <si>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</si>
  <si>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</si>
  <si>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</si>
  <si>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</si>
  <si>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</si>
  <si>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</si>
  <si>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</si>
  <si>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</si>
  <si>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</si>
  <si>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</si>
  <si>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</si>
  <si>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</si>
  <si>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</si>
  <si>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</si>
  <si>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</si>
  <si>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</si>
  <si>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</si>
  <si>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</si>
  <si>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</si>
  <si>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</si>
  <si>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</si>
  <si>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</si>
  <si>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</si>
  <si>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</si>
  <si>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</si>
  <si>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</si>
  <si>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</si>
  <si>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</si>
  <si>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</si>
  <si>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</si>
  <si>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</si>
  <si>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</si>
  <si>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</si>
  <si>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</si>
  <si>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</si>
  <si>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</si>
  <si>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</si>
  <si>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</si>
  <si>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</si>
  <si>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</si>
  <si>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</si>
  <si>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</si>
  <si>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</si>
  <si>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</si>
  <si>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</si>
  <si>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</si>
  <si>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</si>
  <si>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</si>
  <si>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</si>
  <si>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</si>
  <si>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</si>
  <si>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</si>
  <si>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</si>
  <si>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</si>
  <si>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</si>
  <si>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</si>
  <si>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</si>
  <si>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</si>
  <si>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</si>
  <si>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</si>
  <si>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</si>
  <si>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</si>
  <si>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</si>
  <si>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</si>
  <si>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</si>
  <si>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</si>
  <si>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</si>
  <si>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</si>
  <si>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</si>
  <si>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</si>
  <si>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</si>
  <si>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</si>
  <si>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</si>
  <si>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</si>
  <si>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</si>
  <si>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</si>
  <si>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</si>
  <si>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</si>
  <si>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</si>
  <si>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</si>
  <si>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</si>
  <si>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</si>
  <si>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</si>
  <si>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</si>
  <si>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</si>
  <si>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</si>
  <si>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</si>
  <si>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</si>
  <si>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</si>
  <si>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</si>
  <si>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</si>
  <si>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</si>
  <si>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</si>
  <si>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</si>
  <si>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</si>
  <si>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</si>
  <si>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</si>
  <si>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</si>
  <si>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</si>
  <si>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</si>
  <si>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</si>
  <si>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</si>
  <si>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</si>
  <si>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</si>
  <si>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</si>
  <si>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</si>
  <si>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</si>
  <si>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</si>
  <si>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</si>
  <si>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</si>
  <si>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</si>
  <si>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</si>
  <si>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</si>
  <si>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</si>
  <si>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</si>
  <si>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</si>
  <si>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</si>
  <si>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</si>
  <si>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</si>
  <si>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</si>
  <si>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</si>
  <si>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</si>
  <si>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</si>
  <si>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</si>
  <si>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</si>
  <si>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</si>
  <si>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</si>
  <si>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</si>
  <si>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</si>
  <si>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</si>
  <si>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</si>
  <si>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</si>
  <si>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</si>
  <si>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</si>
  <si>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</si>
  <si>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</si>
  <si>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</si>
  <si>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</si>
  <si>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</si>
  <si>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</si>
  <si>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</si>
  <si>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</si>
  <si>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</si>
  <si>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</si>
  <si>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</si>
  <si>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</si>
  <si>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</si>
  <si>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</si>
  <si>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</si>
  <si>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</si>
  <si>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</si>
  <si>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</si>
  <si>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</si>
  <si>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</si>
  <si>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</si>
  <si>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</si>
  <si>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</si>
  <si>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</si>
  <si>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</si>
  <si>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</si>
  <si>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</si>
  <si>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</si>
  <si>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</si>
  <si>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</si>
  <si>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</si>
  <si>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</si>
  <si>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</si>
  <si>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</si>
  <si>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</si>
  <si>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</si>
  <si>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</si>
  <si>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</si>
  <si>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</si>
  <si>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</si>
  <si>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</si>
  <si>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</si>
  <si>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</si>
  <si>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</si>
  <si>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</si>
  <si>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</si>
  <si>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</si>
  <si>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</si>
  <si>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</si>
  <si>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</si>
  <si>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</si>
  <si>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</si>
  <si>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</si>
  <si>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</si>
  <si>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</si>
  <si>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</si>
  <si>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</si>
  <si>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</si>
  <si>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</si>
  <si>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</si>
  <si>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</si>
  <si>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</si>
  <si>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</si>
  <si>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</si>
  <si>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</si>
  <si>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</si>
  <si>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</si>
  <si>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</si>
  <si>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</si>
  <si>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</si>
  <si>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</si>
  <si>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</si>
  <si>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</si>
  <si>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</si>
  <si>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</si>
  <si>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</si>
  <si>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</si>
  <si>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</si>
  <si>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</si>
  <si>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</si>
  <si>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</si>
  <si>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</si>
  <si>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</si>
  <si>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</si>
  <si>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</si>
  <si>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</si>
  <si>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</si>
  <si>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</si>
  <si>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</si>
  <si>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</si>
  <si>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</si>
  <si>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</si>
  <si>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</si>
  <si>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</si>
  <si>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</si>
  <si>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</si>
  <si>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</si>
  <si>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</si>
  <si>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</si>
  <si>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</si>
  <si>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</si>
  <si>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</si>
  <si>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</si>
  <si>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</si>
  <si>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</si>
  <si>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</si>
  <si>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</si>
  <si>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</si>
  <si>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</si>
  <si>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</si>
  <si>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</si>
  <si>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</si>
  <si>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</si>
  <si>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</si>
  <si>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</si>
  <si>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</si>
  <si>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</si>
  <si>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</si>
  <si>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</si>
  <si>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</si>
  <si>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</si>
  <si>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</si>
  <si>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</si>
  <si>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</si>
  <si>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</si>
  <si>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</si>
  <si>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</si>
  <si>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</si>
  <si>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</si>
  <si>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</si>
  <si>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</si>
  <si>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</si>
  <si>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</si>
  <si>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</si>
  <si>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</si>
  <si>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</si>
  <si>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</si>
  <si>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</si>
  <si>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</si>
  <si>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</si>
  <si>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</si>
  <si>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</si>
  <si>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</si>
  <si>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</si>
  <si>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</si>
  <si>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</si>
  <si>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</si>
  <si>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</si>
  <si>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</si>
  <si>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</si>
  <si>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</si>
  <si>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</si>
  <si>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</si>
  <si>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</si>
  <si>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</si>
  <si>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</si>
  <si>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</si>
  <si>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</si>
  <si>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</si>
  <si>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</si>
  <si>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</si>
  <si>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</si>
  <si>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</si>
  <si>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</si>
  <si>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</si>
  <si>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</si>
  <si>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</si>
  <si>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</si>
  <si>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</si>
  <si>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</si>
  <si>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</si>
  <si>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</si>
  <si>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</si>
  <si>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</si>
  <si>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</si>
  <si>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</si>
  <si>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</si>
  <si>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</si>
  <si>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</si>
  <si>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</si>
  <si>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</si>
  <si>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</si>
  <si>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</si>
  <si>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</si>
  <si>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</si>
  <si>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</si>
  <si>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</si>
  <si>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</si>
  <si>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</si>
  <si>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</si>
  <si>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</si>
  <si>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</si>
  <si>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</si>
  <si>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</si>
  <si>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</si>
  <si>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</si>
  <si>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</si>
  <si>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</si>
  <si>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</si>
  <si>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</si>
  <si>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</si>
  <si>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</si>
  <si>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</si>
  <si>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</si>
  <si>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</si>
  <si>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</si>
  <si>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</si>
  <si>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</si>
  <si>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</si>
  <si>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</si>
  <si>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</si>
  <si>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</si>
  <si>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</si>
  <si>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</si>
  <si>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</si>
  <si>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</si>
  <si>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</si>
  <si>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</si>
  <si>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</si>
  <si>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</si>
  <si>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</si>
  <si>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</si>
  <si>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</si>
  <si>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</si>
  <si>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</si>
  <si>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</si>
  <si>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</si>
  <si>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</si>
  <si>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</si>
  <si>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</si>
  <si>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</si>
  <si>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</si>
  <si>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</si>
  <si>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</si>
  <si>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</si>
  <si>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</si>
  <si>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</si>
  <si>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</si>
  <si>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</si>
  <si>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</si>
  <si>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</si>
  <si>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</si>
  <si>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</si>
  <si>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</si>
  <si>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</si>
  <si>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</si>
  <si>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</si>
  <si>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</si>
  <si>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</si>
  <si>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</si>
  <si>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</si>
  <si>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</si>
  <si>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</si>
  <si>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</si>
  <si>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</si>
  <si>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</si>
  <si>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</si>
  <si>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</si>
  <si>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</si>
  <si>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</si>
  <si>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</si>
  <si>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</si>
  <si>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</si>
  <si>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</si>
  <si>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</si>
  <si>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</si>
  <si>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</si>
  <si>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</si>
  <si>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</si>
  <si>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</si>
  <si>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</si>
  <si>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</si>
  <si>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</si>
  <si>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</si>
  <si>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</si>
  <si>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</si>
  <si>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</si>
  <si>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</si>
  <si>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</si>
  <si>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</si>
  <si>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</si>
  <si>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</si>
  <si>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</si>
  <si>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</si>
  <si>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</si>
  <si>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</si>
  <si>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</si>
  <si>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</si>
  <si>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</si>
  <si>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</si>
  <si>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</si>
  <si>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</si>
  <si>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</si>
  <si>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</si>
  <si>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</si>
  <si>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</si>
  <si>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</si>
  <si>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</si>
  <si>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</si>
  <si>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</si>
  <si>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</si>
  <si>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</si>
  <si>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</si>
  <si>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</si>
  <si>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</si>
  <si>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</si>
  <si>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</si>
  <si>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</si>
  <si>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</si>
  <si>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</si>
  <si>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</si>
  <si>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</si>
  <si>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</si>
  <si>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</si>
  <si>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</si>
  <si>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</si>
  <si>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</si>
  <si>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</si>
  <si>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</si>
  <si>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</si>
  <si>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</si>
  <si>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</si>
  <si>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</si>
  <si>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</si>
  <si>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</si>
  <si>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</si>
  <si>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</si>
  <si>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</si>
  <si>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</si>
  <si>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</si>
  <si>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</si>
  <si>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</si>
  <si>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</si>
  <si>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</si>
  <si>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</si>
  <si>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</si>
  <si>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</si>
  <si>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</si>
  <si>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</si>
  <si>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</si>
  <si>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</si>
  <si>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</si>
  <si>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</si>
  <si>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</si>
  <si>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</si>
  <si>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</si>
  <si>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</si>
  <si>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</si>
  <si>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</si>
  <si>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</si>
  <si>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</si>
  <si>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</si>
  <si>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</si>
  <si>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</si>
  <si>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</si>
  <si>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</si>
  <si>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</si>
  <si>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</si>
  <si>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</si>
  <si>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</si>
  <si>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</si>
  <si>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</si>
  <si>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</si>
  <si>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</si>
  <si>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</si>
  <si>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</si>
  <si>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</si>
  <si>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</si>
  <si>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</si>
  <si>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</si>
  <si>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</si>
  <si>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</si>
  <si>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</si>
  <si>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</si>
  <si>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</si>
  <si>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</si>
  <si>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</si>
  <si>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</si>
  <si>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</si>
  <si>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</si>
  <si>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</si>
  <si>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</si>
  <si>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</si>
  <si>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</si>
  <si>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</si>
  <si>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</si>
  <si>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</si>
  <si>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</si>
  <si>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</si>
  <si>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</si>
  <si>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</si>
  <si>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</si>
  <si>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</si>
  <si>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</si>
  <si>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</si>
  <si>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</si>
  <si>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</si>
  <si>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</si>
  <si>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</si>
  <si>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</si>
  <si>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</si>
  <si>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</si>
  <si>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</si>
  <si>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</si>
  <si>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</si>
  <si>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</si>
  <si>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</si>
  <si>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</si>
  <si>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</si>
  <si>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</si>
  <si>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</si>
  <si>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</si>
  <si>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</si>
  <si>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</si>
  <si>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</si>
  <si>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</si>
  <si>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</si>
  <si>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</si>
  <si>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</si>
  <si>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</si>
  <si>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</si>
  <si>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</si>
  <si>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</si>
  <si>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</si>
  <si>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</si>
  <si>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</si>
  <si>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</si>
  <si>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</si>
  <si>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</si>
  <si>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</si>
  <si>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</si>
  <si>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</si>
  <si>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</si>
  <si>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</si>
  <si>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</si>
  <si>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</si>
  <si>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</si>
  <si>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</si>
  <si>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</si>
  <si>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</si>
  <si>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</si>
  <si>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</si>
  <si>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</si>
  <si>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</si>
  <si>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</si>
  <si>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</si>
  <si>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</si>
  <si>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</si>
  <si>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</si>
  <si>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</si>
  <si>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</si>
  <si>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</si>
  <si>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</si>
  <si>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</si>
  <si>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</si>
  <si>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</si>
  <si>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</si>
  <si>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</si>
  <si>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</si>
  <si>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</si>
  <si>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</si>
  <si>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</si>
  <si>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</si>
  <si>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</si>
  <si>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</si>
  <si>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</si>
  <si>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</si>
  <si>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</si>
  <si>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</si>
  <si>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</si>
  <si>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</si>
  <si>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</si>
  <si>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</si>
  <si>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</si>
  <si>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</si>
  <si>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</si>
  <si>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</si>
  <si>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</si>
  <si>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</si>
  <si>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</si>
  <si>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</si>
  <si>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</si>
  <si>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</si>
  <si>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</si>
  <si>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</si>
  <si>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</si>
  <si>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</si>
  <si>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</si>
  <si>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</si>
  <si>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</si>
  <si>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</si>
  <si>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</si>
  <si>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</si>
  <si>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</si>
  <si>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</si>
  <si>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</si>
  <si>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</si>
  <si>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</si>
  <si>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</si>
  <si>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</si>
  <si>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</si>
  <si>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</si>
  <si>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</si>
  <si>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</si>
  <si>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</si>
  <si>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</si>
  <si>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</si>
  <si>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</si>
  <si>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</si>
  <si>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</si>
  <si>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</si>
  <si>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</si>
  <si>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</si>
  <si>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</si>
  <si>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</si>
  <si>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</si>
  <si>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</si>
  <si>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</si>
  <si>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</si>
  <si>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</si>
  <si>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</si>
  <si>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</si>
  <si>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</si>
  <si>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</si>
  <si>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</si>
  <si>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</si>
  <si>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</si>
  <si>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</si>
  <si>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</si>
  <si>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</si>
  <si>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</si>
  <si>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</si>
  <si>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</si>
  <si>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</si>
  <si>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</si>
  <si>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</si>
  <si>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</si>
  <si>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</si>
  <si>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</si>
  <si>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</si>
  <si>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</si>
  <si>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</si>
  <si>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</si>
  <si>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</si>
  <si>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</si>
  <si>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</si>
  <si>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</si>
  <si>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</si>
  <si>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</si>
  <si>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</si>
  <si>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</si>
  <si>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</si>
  <si>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</si>
  <si>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</si>
  <si>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</si>
  <si>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</si>
  <si>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</si>
  <si>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</si>
  <si>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</si>
  <si>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</si>
  <si>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</si>
  <si>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</si>
  <si>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</si>
  <si>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</si>
  <si>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</si>
  <si>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</si>
  <si>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</si>
  <si>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</si>
  <si>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</si>
  <si>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</si>
  <si>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</si>
  <si>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</si>
  <si>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</si>
  <si>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</si>
  <si>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</si>
  <si>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</si>
  <si>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</si>
  <si>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</si>
  <si>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</si>
  <si>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</si>
  <si>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</si>
  <si>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</si>
  <si>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</si>
  <si>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</si>
  <si>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</si>
  <si>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</si>
  <si>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</si>
  <si>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</si>
  <si>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</si>
  <si>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</si>
  <si>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</si>
  <si>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</si>
  <si>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</si>
  <si>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</si>
  <si>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</si>
  <si>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</si>
  <si>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</si>
  <si>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</si>
  <si>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</si>
  <si>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</si>
  <si>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</si>
  <si>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</si>
  <si>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</si>
  <si>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</si>
  <si>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</si>
  <si>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</si>
  <si>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</si>
  <si>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</si>
  <si>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</si>
  <si>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</si>
  <si>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</si>
  <si>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</si>
  <si>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</si>
  <si>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</si>
  <si>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</si>
  <si>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</si>
  <si>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</si>
  <si>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</si>
  <si>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</si>
  <si>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</si>
  <si>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</si>
  <si>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</si>
  <si>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</si>
  <si>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</si>
  <si>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</si>
  <si>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</si>
  <si>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</si>
  <si>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</si>
  <si>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</si>
  <si>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</si>
  <si>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</si>
  <si>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</si>
  <si>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</si>
  <si>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</si>
  <si>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</si>
  <si>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</si>
  <si>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</si>
  <si>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</si>
  <si>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</si>
  <si>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</si>
  <si>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</si>
  <si>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</si>
  <si>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</si>
  <si>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</si>
  <si>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</si>
  <si>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</si>
  <si>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</si>
  <si>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</si>
  <si>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</si>
  <si>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</si>
  <si>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</si>
  <si>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</si>
  <si>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</si>
  <si>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</si>
  <si>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</si>
  <si>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</si>
  <si>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</si>
  <si>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</si>
  <si>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</si>
  <si>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</si>
  <si>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</si>
  <si>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</si>
  <si>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</si>
  <si>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</si>
  <si>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</si>
  <si>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</si>
  <si>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</si>
  <si>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</si>
  <si>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</si>
  <si>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</si>
  <si>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</si>
  <si>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</si>
  <si>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</si>
  <si>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</si>
  <si>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</si>
  <si>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</si>
  <si>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</si>
  <si>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</si>
  <si>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</si>
  <si>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</si>
  <si>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</si>
  <si>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</si>
  <si>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</si>
  <si>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</si>
  <si>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</si>
  <si>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</si>
  <si>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</si>
  <si>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</si>
  <si>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</si>
  <si>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</si>
  <si>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</si>
  <si>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</si>
  <si>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</si>
  <si>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</si>
  <si>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</si>
  <si>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</si>
  <si>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</si>
  <si>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</si>
  <si>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</si>
  <si>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</si>
  <si>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</si>
  <si>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</si>
  <si>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</si>
  <si>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</si>
  <si>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</si>
  <si>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</si>
  <si>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</si>
  <si>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</si>
  <si>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</si>
  <si>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</si>
  <si>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</si>
  <si>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</si>
  <si>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</si>
  <si>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</si>
  <si>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</si>
  <si>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</si>
  <si>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</si>
  <si>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</si>
  <si>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</si>
  <si>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</si>
  <si>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</si>
  <si>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</si>
  <si>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</si>
  <si>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</si>
  <si>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</si>
  <si>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</si>
  <si>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</si>
  <si>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</si>
  <si>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</si>
  <si>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</si>
  <si>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</si>
  <si>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</si>
  <si>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</si>
  <si>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</si>
  <si>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</si>
  <si>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</si>
  <si>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</si>
  <si>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</si>
  <si>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</si>
  <si>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</si>
  <si>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</si>
  <si>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</si>
  <si>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</si>
  <si>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</si>
  <si>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</si>
  <si>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</si>
  <si>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</si>
  <si>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</si>
  <si>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</si>
  <si>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</si>
  <si>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</si>
  <si>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</si>
  <si>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</si>
  <si>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</si>
  <si>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</si>
  <si>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</si>
  <si>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</si>
  <si>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</si>
  <si>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</si>
  <si>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</si>
  <si>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</si>
  <si>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</si>
  <si>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</si>
  <si>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</si>
  <si>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</si>
  <si>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</si>
  <si>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</si>
  <si>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</si>
  <si>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</si>
  <si>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</si>
  <si>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</si>
  <si>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</si>
  <si>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</si>
  <si>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</si>
  <si>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</si>
  <si>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</si>
  <si>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</si>
  <si>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</si>
  <si>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</si>
  <si>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</si>
  <si>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</si>
  <si>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</si>
  <si>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</si>
  <si>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</si>
  <si>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</si>
  <si>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</si>
  <si>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</si>
  <si>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</si>
  <si>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</si>
  <si>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</si>
  <si>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</si>
  <si>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</si>
  <si>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</si>
  <si>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</si>
  <si>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</si>
  <si>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</si>
  <si>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</si>
  <si>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</si>
  <si>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</si>
  <si>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</si>
  <si>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</si>
  <si>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</si>
  <si>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</si>
  <si>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</si>
  <si>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</si>
  <si>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</si>
  <si>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</si>
  <si>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</si>
  <si>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</si>
  <si>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</si>
  <si>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</si>
  <si>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</si>
  <si>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</si>
  <si>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</si>
  <si>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</si>
  <si>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</si>
  <si>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</si>
  <si>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</si>
  <si>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</si>
  <si>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</si>
  <si>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</si>
  <si>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</si>
  <si>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</si>
  <si>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</si>
  <si>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</si>
  <si>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</si>
  <si>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</si>
  <si>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</si>
  <si>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</si>
  <si>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</si>
  <si>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</si>
  <si>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</si>
  <si>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</si>
  <si>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</si>
  <si>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</si>
  <si>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</si>
  <si>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</si>
  <si>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</si>
  <si>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</si>
  <si>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</si>
  <si>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</si>
  <si>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</si>
  <si>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</si>
  <si>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</si>
  <si>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</si>
  <si>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</si>
  <si>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</si>
  <si>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</si>
  <si>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</si>
  <si>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</si>
  <si>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</si>
  <si>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</si>
  <si>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</si>
  <si>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</si>
  <si>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</si>
  <si>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</si>
  <si>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</si>
  <si>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</si>
  <si>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</si>
  <si>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</si>
  <si>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</si>
  <si>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</si>
  <si>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</si>
  <si>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</si>
  <si>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</si>
  <si>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</si>
  <si>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</si>
  <si>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</si>
  <si>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</si>
  <si>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</si>
  <si>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</si>
  <si>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</si>
  <si>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</si>
  <si>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</si>
  <si>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</si>
  <si>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</si>
  <si>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</si>
  <si>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</si>
  <si>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</si>
  <si>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</si>
  <si>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</si>
  <si>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</si>
  <si>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</si>
  <si>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</si>
  <si>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</si>
  <si>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</si>
  <si>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</si>
  <si>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</si>
  <si>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</si>
  <si>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</si>
  <si>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</si>
  <si>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</si>
  <si>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</si>
  <si>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</si>
  <si>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</si>
  <si>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</si>
  <si>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</si>
  <si>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</si>
  <si>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</si>
  <si>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</si>
  <si>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</si>
  <si>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</si>
  <si>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</si>
  <si>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</si>
  <si>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</si>
  <si>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</si>
  <si>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</si>
  <si>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</si>
  <si>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</si>
  <si>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</si>
  <si>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</si>
  <si>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</si>
  <si>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</si>
  <si>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</si>
  <si>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</si>
  <si>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</si>
  <si>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</si>
  <si>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</si>
  <si>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</si>
  <si>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</si>
  <si>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</si>
  <si>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</si>
  <si>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</si>
  <si>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</si>
  <si>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</si>
  <si>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</si>
  <si>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</si>
  <si>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</si>
  <si>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</si>
  <si>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</si>
  <si>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</si>
  <si>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</si>
  <si>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</si>
  <si>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</si>
  <si>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</si>
  <si>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</si>
  <si>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</si>
  <si>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</si>
  <si>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</si>
  <si>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</si>
  <si>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</si>
  <si>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</si>
  <si>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</si>
  <si>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</si>
  <si>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</si>
  <si>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</si>
  <si>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</si>
  <si>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</si>
  <si>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</si>
  <si>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</si>
  <si>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</si>
  <si>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</si>
  <si>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</si>
  <si>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</si>
  <si>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</si>
  <si>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</si>
  <si>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</si>
  <si>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</si>
  <si>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</si>
  <si>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</si>
  <si>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</si>
  <si>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</si>
  <si>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</si>
  <si>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</si>
  <si>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</si>
  <si>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</si>
  <si>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</si>
  <si>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</si>
  <si>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</si>
  <si>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</si>
  <si>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</si>
  <si>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</si>
  <si>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</si>
  <si>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</si>
  <si>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</si>
  <si>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</si>
  <si>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</si>
  <si>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</si>
  <si>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</si>
  <si>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</si>
  <si>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</si>
  <si>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</si>
  <si>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</si>
  <si>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</si>
  <si>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</si>
  <si>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</si>
  <si>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</si>
  <si>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</si>
  <si>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</si>
  <si>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</si>
  <si>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</si>
  <si>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</si>
  <si>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</si>
  <si>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</si>
  <si>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</si>
  <si>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</si>
  <si>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</si>
  <si>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</si>
  <si>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</si>
  <si>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</si>
  <si>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</si>
  <si>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</si>
  <si>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</si>
  <si>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</si>
  <si>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</si>
  <si>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</si>
  <si>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</si>
  <si>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</si>
  <si>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</si>
  <si>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</si>
  <si>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</si>
  <si>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</si>
  <si>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</si>
  <si>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</si>
  <si>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</si>
  <si>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</si>
  <si>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</si>
  <si>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</si>
  <si>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</si>
  <si>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</si>
  <si>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</si>
  <si>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</si>
  <si>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</si>
  <si>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</si>
  <si>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</si>
  <si>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</si>
  <si>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</si>
  <si>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</si>
  <si>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</si>
  <si>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</si>
  <si>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</si>
  <si>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</si>
  <si>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</si>
  <si>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</si>
  <si>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</si>
  <si>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</si>
  <si>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</si>
  <si>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</si>
  <si>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</si>
  <si>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</si>
  <si>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</si>
  <si>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</si>
  <si>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</si>
  <si>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</si>
  <si>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</si>
  <si>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</si>
  <si>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</si>
  <si>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</si>
  <si>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</si>
  <si>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</si>
  <si>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</si>
  <si>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</si>
  <si>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</si>
  <si>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</si>
  <si>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</si>
  <si>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</si>
  <si>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</si>
  <si>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</si>
  <si>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</si>
  <si>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</si>
  <si>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</si>
  <si>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</si>
  <si>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</si>
  <si>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</si>
  <si>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</si>
  <si>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</si>
  <si>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</si>
  <si>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</si>
  <si>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</si>
  <si>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</si>
  <si>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</si>
  <si>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</si>
  <si>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</si>
  <si>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</si>
  <si>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</si>
  <si>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</si>
  <si>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</si>
  <si>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</si>
  <si>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</si>
  <si>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</si>
  <si>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</si>
  <si>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</si>
  <si>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</si>
  <si>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</si>
  <si>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</si>
  <si>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</si>
  <si>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</si>
  <si>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</si>
  <si>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</si>
  <si>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</si>
  <si>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</si>
  <si>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</si>
  <si>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</si>
  <si>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</si>
  <si>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</si>
  <si>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</si>
  <si>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</si>
  <si>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</si>
  <si>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</si>
  <si>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</si>
  <si>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</si>
  <si>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</si>
  <si>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</si>
  <si>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</si>
  <si>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</si>
  <si>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</si>
  <si>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</si>
  <si>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</si>
  <si>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</si>
  <si>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</si>
  <si>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</si>
  <si>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</si>
  <si>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</si>
  <si>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</si>
  <si>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</si>
  <si>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</si>
  <si>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</si>
  <si>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</si>
  <si>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</si>
  <si>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</si>
  <si>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</si>
  <si>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</si>
  <si>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</si>
  <si>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</si>
  <si>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</si>
  <si>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</si>
  <si>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</si>
  <si>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</si>
  <si>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</si>
  <si>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</si>
  <si>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</si>
  <si>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</si>
  <si>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</si>
  <si>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</si>
  <si>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</si>
  <si>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</si>
  <si>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</si>
  <si>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</si>
  <si>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</si>
  <si>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</si>
  <si>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</si>
  <si>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</si>
  <si>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</si>
  <si>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</si>
  <si>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</si>
  <si>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</si>
  <si>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</si>
  <si>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</si>
  <si>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</si>
  <si>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</si>
  <si>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</si>
  <si>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</si>
  <si>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</si>
  <si>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</si>
  <si>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</si>
  <si>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</si>
  <si>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</si>
  <si>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</si>
  <si>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</si>
  <si>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</si>
  <si>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</si>
  <si>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</si>
  <si>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</si>
  <si>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</si>
  <si>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</si>
  <si>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</si>
  <si>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</si>
  <si>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</si>
  <si>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</si>
  <si>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</si>
  <si>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</si>
  <si>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</si>
  <si>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</si>
  <si>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</si>
  <si>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</si>
  <si>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</si>
  <si>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</si>
  <si>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</si>
  <si>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</si>
  <si>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</si>
  <si>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</si>
  <si>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</si>
  <si>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</si>
  <si>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</si>
  <si>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</si>
  <si>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</si>
  <si>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</si>
  <si>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</si>
  <si>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</si>
  <si>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</si>
  <si>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</si>
  <si>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</si>
  <si>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</si>
  <si>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</si>
  <si>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</si>
  <si>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</si>
  <si>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</si>
  <si>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</si>
  <si>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</si>
  <si>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</si>
  <si>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</si>
  <si>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</si>
  <si>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</si>
  <si>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</si>
  <si>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</si>
  <si>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</si>
  <si>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</si>
  <si>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</si>
  <si>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</si>
  <si>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</si>
  <si>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</si>
  <si>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</si>
  <si>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</si>
  <si>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</si>
  <si>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</si>
  <si>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</si>
  <si>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</si>
  <si>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</si>
  <si>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</si>
  <si>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</si>
  <si>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</si>
  <si>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</si>
  <si>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</si>
  <si>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</si>
  <si>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</si>
  <si>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</si>
  <si>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</si>
  <si>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</si>
  <si>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</si>
  <si>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</si>
  <si>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</si>
  <si>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</si>
  <si>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</si>
  <si>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</si>
  <si>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</si>
  <si>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</si>
  <si>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</si>
  <si>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</si>
  <si>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</si>
  <si>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</si>
  <si>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</si>
  <si>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</si>
  <si>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</si>
  <si>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</si>
  <si>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</si>
  <si>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</si>
  <si>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</si>
  <si>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</si>
  <si>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</si>
  <si>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</si>
  <si>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</si>
  <si>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</si>
  <si>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</si>
  <si>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</si>
  <si>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</si>
  <si>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</si>
  <si>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</si>
  <si>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</si>
  <si>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</si>
  <si>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</si>
  <si>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</si>
  <si>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</si>
  <si>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</si>
  <si>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</si>
  <si>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</si>
  <si>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</si>
  <si>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</si>
  <si>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</si>
  <si>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</si>
  <si>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</si>
  <si>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</si>
  <si>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</si>
  <si>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</si>
  <si>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</si>
  <si>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</si>
  <si>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</si>
  <si>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</si>
  <si>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</si>
  <si>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</si>
  <si>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</si>
  <si>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</si>
  <si>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</si>
  <si>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</si>
  <si>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</si>
  <si>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</si>
  <si>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</si>
  <si>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</si>
  <si>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</si>
  <si>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</si>
  <si>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</si>
  <si>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</si>
  <si>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</si>
  <si>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</si>
  <si>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</si>
  <si>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</si>
  <si>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</si>
  <si>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</si>
  <si>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</si>
  <si>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</si>
  <si>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</si>
  <si>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</si>
  <si>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</si>
  <si>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</si>
  <si>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</si>
  <si>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</si>
  <si>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</si>
  <si>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</si>
  <si>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</si>
  <si>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</si>
  <si>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</si>
  <si>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</si>
  <si>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</si>
  <si>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</si>
  <si>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</si>
  <si>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</si>
  <si>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</si>
  <si>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</si>
  <si>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</si>
  <si>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</si>
  <si>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</si>
  <si>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</si>
  <si>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</si>
  <si>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</si>
  <si>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</si>
  <si>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</si>
  <si>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</si>
  <si>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</si>
  <si>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</si>
  <si>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</si>
  <si>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</si>
  <si>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</si>
  <si>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</si>
  <si>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</si>
  <si>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</si>
  <si>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</si>
  <si>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</si>
  <si>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</si>
  <si>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</si>
  <si>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</si>
  <si>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</si>
  <si>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</si>
  <si>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</si>
  <si>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</si>
  <si>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</si>
  <si>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</si>
  <si>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</si>
  <si>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</si>
  <si>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</si>
  <si>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</si>
  <si>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</si>
  <si>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</si>
  <si>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</si>
  <si>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</si>
  <si>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</si>
  <si>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</si>
  <si>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</si>
  <si>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</si>
  <si>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</si>
  <si>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</si>
  <si>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</si>
  <si>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</si>
  <si>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</si>
  <si>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</si>
  <si>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</si>
  <si>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</si>
  <si>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</si>
  <si>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</si>
  <si>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</si>
  <si>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</si>
  <si>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</si>
  <si>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</si>
  <si>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</si>
  <si>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</si>
  <si>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</si>
  <si>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</si>
  <si>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</si>
  <si>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</si>
  <si>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</si>
  <si>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</si>
  <si>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</si>
  <si>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</si>
  <si>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</si>
  <si>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</si>
  <si>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</si>
  <si>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</si>
  <si>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</si>
  <si>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</si>
  <si>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</si>
  <si>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</si>
  <si>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</si>
  <si>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</si>
  <si>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</si>
  <si>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</si>
  <si>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</si>
  <si>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</si>
  <si>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</si>
  <si>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</si>
  <si>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</si>
  <si>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</si>
  <si>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</si>
  <si>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</si>
  <si>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</si>
  <si>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</si>
  <si>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</si>
  <si>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</si>
  <si>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</si>
  <si>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</si>
  <si>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</si>
  <si>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</si>
  <si>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</si>
  <si>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</si>
  <si>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</si>
  <si>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</si>
  <si>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</si>
  <si>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</si>
  <si>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</si>
  <si>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</si>
  <si>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</si>
  <si>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</si>
  <si>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</si>
  <si>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</si>
  <si>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</si>
  <si>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</si>
  <si>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</si>
  <si>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</si>
  <si>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</si>
  <si>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</si>
  <si>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</si>
  <si>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</si>
  <si>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</si>
  <si>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</si>
  <si>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</si>
  <si>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</si>
  <si>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</si>
  <si>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</si>
  <si>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</si>
  <si>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</si>
  <si>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</si>
  <si>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</si>
  <si>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</si>
  <si>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</si>
  <si>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</si>
  <si>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</si>
  <si>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</si>
  <si>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</si>
  <si>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</si>
  <si>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</si>
  <si>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</si>
  <si>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</si>
  <si>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</si>
  <si>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</si>
  <si>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</si>
  <si>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</si>
  <si>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</si>
  <si>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</si>
  <si>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</si>
  <si>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</si>
  <si>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</si>
  <si>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</si>
  <si>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</si>
  <si>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</si>
  <si>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</si>
  <si>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</si>
  <si>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</si>
  <si>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</si>
  <si>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</si>
  <si>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</si>
  <si>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</si>
  <si>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</si>
  <si>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</si>
  <si>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</si>
  <si>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</si>
  <si>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</si>
  <si>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</si>
  <si>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</si>
  <si>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</si>
  <si>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</si>
  <si>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</si>
  <si>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</si>
  <si>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</si>
  <si>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</si>
  <si>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</si>
  <si>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</si>
  <si>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</si>
  <si>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</si>
  <si>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</si>
  <si>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</si>
  <si>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</si>
  <si>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</si>
  <si>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</si>
  <si>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</si>
  <si>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</si>
  <si>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</si>
  <si>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</si>
  <si>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</si>
  <si>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</si>
  <si>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</si>
  <si>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</si>
  <si>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</si>
  <si>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</si>
  <si>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</si>
  <si>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</si>
  <si>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</si>
  <si>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</si>
  <si>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</si>
  <si>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</si>
  <si>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</si>
  <si>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</si>
  <si>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</si>
  <si>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</si>
  <si>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</si>
  <si>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</si>
  <si>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</si>
  <si>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</si>
  <si>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</si>
  <si>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</si>
  <si>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</si>
  <si>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</si>
  <si>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</si>
  <si>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</si>
  <si>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</si>
  <si>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</si>
  <si>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</si>
  <si>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</si>
  <si>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</si>
  <si>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</si>
  <si>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</si>
  <si>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</si>
  <si>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</si>
  <si>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</si>
  <si>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</si>
  <si>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</si>
  <si>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</si>
  <si>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</si>
  <si>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</si>
  <si>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</si>
  <si>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</si>
  <si>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</si>
  <si>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</si>
  <si>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</si>
  <si>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</si>
  <si>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</si>
  <si>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</si>
  <si>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</si>
  <si>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</si>
  <si>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</si>
  <si>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</si>
  <si>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</si>
  <si>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</si>
  <si>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</si>
  <si>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</si>
  <si>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</si>
  <si>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</si>
  <si>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</si>
  <si>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</si>
  <si>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</si>
  <si>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</si>
  <si>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</si>
  <si>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</si>
  <si>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</si>
  <si>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</si>
  <si>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</si>
  <si>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</si>
  <si>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</si>
  <si>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</si>
  <si>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</si>
  <si>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</si>
  <si>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</si>
  <si>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</si>
  <si>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</si>
  <si>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</si>
  <si>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</si>
  <si>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</si>
  <si>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</si>
  <si>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</si>
  <si>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</si>
  <si>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</si>
  <si>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</si>
  <si>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</si>
  <si>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</si>
  <si>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</si>
  <si>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</si>
  <si>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</si>
  <si>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</si>
  <si>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</si>
  <si>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</si>
  <si>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</si>
  <si>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</si>
  <si>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</si>
  <si>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</si>
  <si>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</si>
  <si>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</si>
  <si>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</si>
  <si>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</si>
  <si>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</si>
  <si>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</si>
  <si>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</si>
  <si>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</si>
  <si>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</si>
  <si>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</si>
  <si>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</si>
  <si>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</si>
  <si>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</si>
  <si>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</si>
  <si>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</si>
  <si>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</si>
  <si>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</si>
  <si>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</si>
  <si>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</si>
  <si>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</si>
  <si>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</si>
  <si>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</si>
  <si>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</si>
  <si>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</si>
  <si>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</si>
  <si>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</si>
  <si>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</si>
  <si>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</si>
  <si>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</si>
  <si>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</si>
  <si>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</si>
  <si>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</si>
  <si>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</si>
  <si>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</si>
  <si>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</si>
  <si>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</si>
  <si>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</si>
  <si>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</si>
  <si>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</si>
  <si>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</si>
  <si>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</si>
  <si>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</si>
  <si>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</si>
  <si>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</si>
  <si>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</si>
  <si>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</si>
  <si>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</si>
  <si>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</si>
  <si>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</si>
  <si>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</si>
  <si>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</si>
  <si>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</si>
  <si>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</si>
  <si>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</si>
  <si>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</si>
  <si>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</si>
  <si>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</si>
  <si>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</si>
  <si>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</si>
  <si>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</si>
  <si>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</si>
  <si>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</si>
  <si>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</si>
  <si>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</si>
  <si>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</si>
  <si>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</si>
  <si>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</si>
  <si>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</si>
  <si>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</si>
  <si>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</si>
  <si>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</si>
  <si>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</si>
  <si>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</si>
  <si>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</si>
  <si>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</si>
  <si>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</si>
  <si>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</si>
  <si>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</si>
  <si>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</si>
  <si>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</si>
  <si>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</si>
  <si>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</si>
  <si>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</si>
  <si>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</si>
  <si>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</si>
  <si>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</si>
  <si>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</si>
  <si>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</si>
  <si>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</si>
  <si>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</si>
  <si>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</si>
  <si>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</si>
  <si>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</si>
  <si>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</si>
  <si>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</si>
  <si>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</si>
  <si>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</si>
  <si>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</si>
  <si>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</si>
  <si>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</si>
  <si>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</si>
  <si>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</si>
  <si>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</si>
  <si>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</si>
  <si>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</si>
  <si>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</si>
  <si>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</si>
  <si>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</si>
  <si>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</si>
  <si>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</si>
  <si>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</si>
  <si>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</si>
  <si>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</si>
  <si>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</si>
  <si>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</si>
  <si>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</si>
  <si>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</si>
  <si>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</si>
  <si>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</si>
  <si>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</si>
  <si>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</si>
  <si>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</si>
  <si>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</si>
  <si>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</si>
  <si>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</si>
  <si>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</si>
  <si>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</si>
  <si>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</si>
  <si>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</si>
  <si>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</si>
  <si>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</si>
  <si>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</si>
  <si>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</si>
  <si>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</si>
  <si>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</si>
  <si>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</si>
  <si>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</si>
  <si>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</si>
  <si>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</si>
  <si>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</si>
  <si>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</si>
  <si>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</si>
  <si>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</si>
  <si>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</si>
  <si>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</si>
  <si>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</si>
  <si>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</si>
  <si>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</si>
  <si>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</si>
  <si>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</si>
  <si>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</si>
  <si>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</si>
  <si>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</si>
  <si>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</si>
  <si>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</si>
  <si>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</si>
  <si>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</si>
  <si>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</si>
  <si>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</si>
  <si>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</si>
  <si>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</si>
  <si>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</si>
  <si>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</si>
  <si>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</si>
  <si>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</si>
  <si>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</si>
  <si>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</si>
  <si>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</si>
  <si>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</si>
  <si>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</si>
  <si>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</si>
  <si>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</si>
  <si>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</si>
  <si>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</si>
  <si>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</si>
  <si>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</si>
  <si>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</si>
  <si>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</si>
  <si>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</si>
  <si>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</si>
  <si>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</si>
  <si>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</si>
  <si>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</si>
  <si>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</si>
  <si>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</si>
  <si>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</si>
  <si>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</si>
  <si>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</si>
  <si>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</si>
  <si>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</si>
  <si>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</si>
  <si>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</si>
  <si>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</si>
  <si>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</si>
  <si>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</si>
  <si>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</si>
  <si>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</si>
  <si>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</si>
  <si>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</si>
  <si>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</si>
  <si>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</si>
  <si>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</si>
  <si>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</si>
  <si>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</si>
  <si>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</si>
  <si>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</si>
  <si>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</si>
  <si>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</si>
  <si>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</si>
  <si>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</si>
  <si>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</si>
  <si>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</si>
  <si>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</si>
  <si>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</si>
  <si>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</si>
  <si>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</si>
  <si>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</si>
  <si>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</si>
  <si>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</si>
  <si>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</si>
  <si>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</si>
  <si>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</si>
  <si>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</si>
  <si>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</si>
  <si>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</si>
  <si>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</si>
  <si>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</si>
  <si>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</si>
  <si>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</si>
  <si>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</si>
  <si>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</si>
  <si>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</si>
  <si>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</si>
  <si>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</si>
  <si>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</si>
  <si>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</si>
  <si>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</si>
  <si>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</si>
  <si>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</si>
  <si>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</si>
  <si>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</si>
  <si>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</si>
  <si>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</si>
  <si>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</si>
  <si>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</si>
  <si>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</si>
  <si>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</si>
  <si>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</si>
  <si>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</si>
  <si>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</si>
  <si>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</si>
  <si>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</si>
  <si>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</si>
  <si>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</si>
  <si>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</si>
  <si>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</si>
  <si>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</si>
  <si>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</si>
  <si>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</si>
  <si>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</si>
  <si>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</si>
  <si>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</si>
  <si>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</si>
  <si>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</si>
  <si>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</si>
  <si>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</si>
  <si>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</si>
  <si>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</si>
  <si>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</si>
  <si>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</si>
  <si>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</si>
  <si>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</si>
  <si>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</si>
  <si>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</si>
  <si>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</si>
  <si>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</si>
  <si>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</si>
  <si>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</si>
  <si>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</si>
  <si>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</si>
  <si>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</si>
  <si>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</si>
  <si>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</si>
  <si>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</si>
  <si>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</si>
  <si>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</si>
  <si>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</si>
  <si>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</si>
  <si>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</si>
  <si>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</si>
  <si>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</si>
  <si>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</si>
  <si>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</si>
  <si>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</si>
  <si>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</si>
  <si>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</si>
  <si>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</si>
  <si>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</si>
  <si>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</si>
  <si>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</si>
  <si>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</si>
  <si>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</si>
  <si>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</si>
  <si>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</si>
  <si>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</si>
  <si>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</si>
  <si>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</si>
  <si>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</si>
  <si>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</si>
  <si>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</si>
  <si>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</si>
  <si>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</si>
  <si>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</si>
  <si>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</si>
  <si>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</si>
  <si>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</si>
  <si>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</si>
  <si>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</si>
  <si>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</si>
  <si>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</si>
  <si>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</si>
  <si>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</si>
  <si>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</si>
  <si>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</si>
  <si>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</si>
  <si>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</si>
  <si>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</si>
  <si>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</si>
  <si>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</si>
  <si>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</si>
  <si>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</si>
  <si>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</si>
  <si>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</si>
  <si>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</si>
  <si>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</si>
  <si>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</si>
  <si>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</si>
  <si>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</si>
  <si>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</si>
  <si>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</si>
  <si>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</si>
  <si>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</si>
  <si>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</si>
  <si>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</si>
  <si>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</si>
  <si>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</si>
  <si>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</si>
  <si>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</si>
  <si>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</si>
  <si>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</si>
  <si>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</si>
  <si>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</si>
  <si>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</si>
  <si>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</si>
  <si>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</si>
  <si>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</si>
  <si>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</si>
  <si>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</si>
  <si>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</si>
  <si>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</si>
  <si>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</si>
  <si>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</si>
  <si>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</si>
  <si>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</si>
  <si>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</si>
  <si>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</si>
  <si>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</si>
  <si>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</si>
  <si>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</si>
  <si>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</si>
  <si>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</si>
  <si>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</si>
  <si>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</si>
  <si>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</si>
  <si>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</si>
  <si>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</si>
  <si>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</si>
  <si>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</si>
  <si>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</si>
  <si>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</si>
  <si>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</si>
  <si>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</si>
  <si>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</si>
  <si>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</si>
  <si>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</si>
  <si>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</si>
  <si>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</si>
  <si>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</si>
  <si>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</si>
  <si>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</si>
  <si>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</si>
  <si>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</si>
  <si>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</si>
  <si>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</si>
  <si>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</si>
  <si>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</si>
  <si>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</si>
  <si>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</si>
  <si>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</si>
  <si>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</si>
  <si>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</si>
  <si>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</si>
  <si>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</si>
  <si>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</si>
  <si>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</si>
  <si>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</si>
  <si>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</si>
  <si>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</si>
  <si>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</si>
  <si>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</si>
  <si>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</si>
  <si>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</si>
  <si>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</si>
  <si>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</si>
  <si>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</si>
  <si>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</si>
  <si>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</si>
  <si>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</si>
  <si>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</si>
  <si>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</si>
  <si>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</si>
  <si>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</si>
  <si>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</si>
  <si>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</si>
  <si>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</si>
  <si>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</si>
  <si>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</si>
  <si>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</si>
  <si>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</si>
  <si>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</si>
  <si>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</si>
  <si>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</si>
  <si>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</si>
  <si>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</si>
  <si>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</si>
  <si>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</si>
  <si>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</si>
  <si>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</si>
  <si>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</si>
  <si>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</si>
  <si>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</si>
  <si>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</si>
  <si>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</si>
  <si>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</si>
  <si>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</si>
  <si>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</si>
  <si>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</si>
  <si>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</si>
  <si>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</si>
  <si>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</si>
  <si>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</si>
  <si>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</si>
  <si>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</si>
  <si>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</si>
  <si>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</si>
  <si>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</si>
  <si>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</si>
  <si>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</si>
  <si>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</si>
  <si>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</si>
  <si>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</si>
  <si>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</si>
  <si>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</si>
  <si>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</si>
  <si>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</si>
  <si>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</si>
  <si>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</si>
  <si>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</si>
  <si>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</si>
  <si>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</si>
  <si>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</si>
  <si>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</si>
  <si>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</si>
  <si>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</si>
  <si>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</si>
  <si>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</si>
  <si>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</si>
  <si>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</si>
  <si>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</si>
  <si>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</si>
  <si>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</si>
  <si>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</si>
  <si>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</si>
  <si>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</si>
  <si>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</si>
  <si>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</si>
  <si>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</si>
  <si>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</si>
  <si>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</si>
  <si>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</si>
  <si>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</si>
  <si>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</si>
  <si>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</si>
  <si>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</si>
  <si>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</si>
  <si>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</si>
  <si>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</si>
  <si>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</si>
  <si>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</si>
  <si>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</si>
  <si>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</si>
  <si>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</si>
  <si>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</si>
  <si>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</si>
  <si>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</si>
  <si>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</si>
  <si>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</si>
  <si>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</si>
  <si>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</si>
  <si>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</si>
  <si>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</si>
  <si>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</si>
  <si>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</si>
  <si>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</si>
  <si>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</si>
  <si>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</si>
  <si>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</si>
  <si>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</si>
  <si>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</si>
  <si>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</si>
  <si>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</si>
  <si>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</si>
  <si>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</si>
  <si>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</si>
  <si>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</si>
  <si>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</si>
  <si>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</si>
  <si>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</si>
  <si>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</si>
  <si>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</si>
  <si>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</si>
  <si>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</si>
  <si>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</si>
  <si>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</si>
  <si>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</si>
  <si>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</si>
  <si>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</si>
  <si>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</si>
  <si>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</si>
  <si>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</si>
  <si>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</si>
  <si>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</si>
  <si>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</si>
  <si>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</si>
  <si>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</si>
  <si>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</si>
  <si>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</si>
  <si>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</si>
  <si>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</si>
  <si>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</si>
  <si>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</si>
  <si>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</si>
  <si>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</si>
  <si>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</si>
  <si>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</si>
  <si>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</si>
  <si>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</si>
  <si>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</si>
  <si>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</si>
  <si>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</si>
  <si>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</si>
  <si>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</si>
  <si>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</si>
  <si>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</si>
  <si>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</si>
  <si>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</si>
  <si>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</si>
  <si>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</si>
  <si>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</si>
  <si>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</si>
  <si>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</si>
  <si>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</si>
  <si>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</si>
  <si>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</si>
  <si>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</si>
  <si>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</si>
  <si>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</si>
  <si>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</si>
  <si>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</si>
  <si>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</si>
  <si>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</si>
  <si>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</si>
  <si>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</si>
  <si>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</si>
  <si>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</si>
  <si>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</si>
  <si>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</si>
  <si>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</si>
  <si>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</si>
  <si>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</si>
  <si>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</si>
  <si>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</si>
  <si>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</si>
  <si>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</si>
  <si>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</si>
  <si>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</si>
  <si>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</si>
  <si>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</si>
  <si>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</si>
  <si>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</si>
  <si>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</si>
  <si>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</si>
  <si>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</si>
  <si>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</si>
  <si>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</si>
  <si>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</si>
  <si>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</si>
  <si>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</si>
  <si>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</si>
  <si>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</si>
  <si>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</si>
  <si>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</si>
  <si>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</si>
  <si>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</si>
  <si>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</si>
  <si>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</si>
  <si>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</si>
  <si>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</si>
  <si>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</si>
  <si>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</si>
  <si>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</si>
  <si>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</si>
  <si>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</si>
  <si>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</si>
  <si>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</si>
  <si>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</si>
  <si>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</si>
  <si>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</si>
  <si>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</si>
  <si>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</si>
  <si>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</si>
  <si>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</si>
  <si>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</si>
  <si>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</si>
  <si>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</si>
  <si>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</si>
  <si>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</si>
  <si>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</si>
  <si>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</si>
  <si>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</si>
  <si>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</si>
  <si>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</si>
  <si>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</si>
  <si>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</si>
  <si>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</si>
  <si>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</si>
  <si>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</si>
  <si>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</si>
  <si>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</si>
  <si>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</si>
  <si>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</si>
  <si>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</si>
  <si>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</si>
  <si>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</si>
  <si>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</si>
  <si>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</si>
  <si>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</si>
  <si>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</si>
  <si>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</si>
  <si>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</si>
  <si>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</si>
  <si>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</si>
  <si>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</si>
  <si>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</si>
  <si>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</si>
  <si>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</si>
  <si>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</si>
  <si>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</si>
  <si>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</si>
  <si>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</si>
  <si>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</si>
  <si>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</si>
  <si>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</si>
  <si>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</si>
  <si>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</si>
  <si>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</si>
  <si>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</si>
  <si>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</si>
  <si>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</si>
  <si>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</si>
  <si>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</si>
  <si>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</si>
  <si>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</si>
  <si>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</si>
  <si>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</si>
  <si>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</si>
  <si>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</si>
  <si>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</si>
  <si>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</si>
  <si>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</si>
  <si>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</si>
  <si>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</si>
  <si>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</si>
  <si>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</si>
  <si>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</si>
  <si>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</si>
  <si>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</si>
  <si>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</si>
  <si>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</si>
  <si>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</si>
  <si>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</si>
  <si>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</si>
  <si>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</si>
  <si>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</si>
  <si>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</si>
  <si>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</si>
  <si>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</si>
  <si>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</si>
  <si>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</si>
  <si>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</si>
  <si>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</si>
  <si>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</si>
  <si>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</si>
  <si>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</si>
  <si>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</si>
  <si>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</si>
  <si>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</si>
  <si>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</si>
  <si>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</si>
  <si>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</si>
  <si>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</si>
  <si>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</si>
  <si>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</si>
  <si>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</si>
  <si>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</si>
  <si>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</si>
  <si>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</si>
  <si>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</si>
  <si>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</si>
  <si>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</si>
  <si>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</si>
  <si>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</si>
  <si>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</si>
  <si>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</si>
  <si>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</si>
  <si>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</si>
  <si>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</si>
  <si>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</si>
  <si>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</si>
  <si>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</si>
  <si>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</si>
  <si>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</si>
  <si>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</si>
  <si>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</si>
  <si>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</si>
  <si>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</si>
  <si>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</si>
  <si>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</si>
  <si>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</si>
  <si>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</si>
  <si>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</si>
  <si>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</si>
  <si>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</si>
  <si>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</si>
  <si>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</si>
  <si>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</si>
  <si>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</si>
  <si>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</si>
  <si>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</si>
  <si>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</si>
  <si>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</si>
  <si>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</si>
  <si>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</si>
  <si>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</si>
  <si>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</si>
  <si>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</si>
  <si>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</si>
  <si>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</si>
  <si>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</si>
  <si>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</si>
  <si>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</si>
  <si>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</si>
  <si>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</si>
  <si>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</si>
  <si>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</si>
  <si>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</si>
  <si>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</si>
  <si>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</si>
  <si>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</si>
  <si>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</si>
  <si>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</si>
  <si>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</si>
  <si>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</si>
  <si>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</si>
  <si>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</si>
  <si>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</si>
  <si>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</si>
  <si>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</si>
  <si>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</si>
  <si>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</si>
  <si>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</si>
  <si>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</si>
  <si>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</si>
  <si>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</si>
  <si>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</si>
  <si>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</si>
  <si>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</si>
  <si>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</si>
  <si>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</si>
  <si>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</si>
  <si>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</si>
  <si>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</si>
  <si>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</si>
  <si>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</si>
  <si>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</si>
  <si>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</si>
  <si>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</si>
  <si>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</si>
  <si>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</si>
  <si>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</si>
  <si>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</si>
  <si>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</si>
  <si>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</si>
  <si>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</si>
  <si>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</si>
  <si>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</si>
  <si>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</si>
  <si>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</si>
  <si>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</si>
  <si>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</si>
  <si>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</si>
  <si>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</si>
  <si>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</si>
  <si>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</si>
  <si>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</si>
  <si>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</si>
  <si>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</si>
  <si>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</si>
  <si>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</si>
  <si>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</si>
  <si>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</si>
  <si>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</si>
  <si>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</si>
  <si>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</si>
  <si>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</si>
  <si>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</si>
  <si>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</si>
  <si>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</si>
  <si>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</si>
  <si>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</si>
  <si>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</si>
  <si>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</si>
  <si>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</si>
  <si>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</si>
  <si>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</si>
  <si>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</si>
  <si>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</si>
  <si>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</si>
  <si>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</si>
  <si>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</si>
  <si>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</si>
  <si>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</si>
  <si>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</si>
  <si>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</si>
  <si>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</si>
  <si>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</si>
  <si>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</si>
  <si>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</si>
  <si>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</si>
  <si>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</si>
  <si>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</si>
  <si>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</si>
  <si>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</si>
  <si>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</si>
  <si>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</si>
  <si>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</si>
  <si>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</si>
  <si>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</si>
  <si>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</si>
  <si>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</si>
  <si>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</si>
  <si>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</si>
  <si>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</si>
  <si>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</si>
  <si>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</si>
  <si>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</si>
  <si>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</si>
  <si>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</si>
  <si>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</si>
  <si>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</si>
  <si>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</si>
  <si>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</si>
  <si>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</si>
  <si>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</si>
  <si>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</si>
  <si>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</si>
  <si>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</si>
  <si>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</si>
  <si>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</si>
  <si>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</si>
  <si>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</si>
  <si>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</si>
  <si>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</si>
  <si>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</si>
  <si>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</si>
  <si>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</si>
  <si>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</si>
  <si>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</si>
  <si>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</si>
  <si>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</si>
  <si>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</si>
  <si>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</si>
  <si>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</si>
  <si>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</si>
  <si>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</si>
  <si>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</si>
  <si>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</si>
  <si>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</si>
  <si>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</si>
  <si>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</si>
  <si>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</si>
  <si>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</si>
  <si>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</si>
  <si>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</si>
  <si>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</si>
  <si>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</si>
  <si>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</si>
  <si>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</si>
  <si>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</si>
  <si>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</si>
  <si>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</si>
  <si>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</si>
  <si>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</si>
  <si>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</si>
  <si>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</si>
  <si>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</si>
  <si>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</si>
  <si>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</si>
  <si>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</si>
  <si>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</si>
  <si>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</si>
  <si>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</si>
  <si>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</si>
  <si>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</si>
  <si>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</si>
  <si>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</si>
  <si>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</si>
  <si>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</si>
  <si>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</si>
  <si>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</si>
  <si>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</si>
  <si>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</si>
  <si>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</si>
  <si>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</si>
  <si>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</si>
  <si>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</si>
  <si>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</si>
  <si>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</si>
  <si>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</si>
  <si>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</si>
  <si>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</si>
  <si>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</si>
  <si>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</si>
  <si>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</si>
  <si>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</si>
  <si>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</si>
  <si>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</si>
  <si>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</si>
  <si>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</si>
  <si>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</si>
  <si>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</si>
  <si>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</si>
  <si>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</si>
  <si>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</si>
  <si>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</si>
  <si>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</si>
  <si>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</si>
  <si>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</si>
  <si>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</si>
  <si>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</si>
  <si>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</si>
  <si>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</si>
  <si>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</si>
  <si>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</si>
  <si>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</si>
  <si>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</si>
  <si>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</si>
  <si>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</si>
  <si>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</si>
  <si>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</si>
  <si>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</si>
  <si>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</si>
  <si>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</si>
  <si>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</si>
  <si>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</si>
  <si>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</si>
  <si>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</si>
  <si>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</si>
  <si>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</si>
  <si>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</si>
  <si>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</si>
  <si>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</si>
  <si>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</si>
  <si>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</si>
  <si>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</si>
  <si>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</si>
  <si>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</si>
  <si>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</si>
  <si>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</si>
  <si>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</si>
  <si>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</si>
  <si>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</si>
  <si>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</si>
  <si>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</si>
  <si>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</si>
  <si>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</si>
  <si>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</si>
  <si>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</si>
  <si>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</si>
  <si>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</si>
  <si>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</si>
  <si>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</si>
  <si>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</si>
  <si>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</si>
  <si>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</si>
  <si>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</si>
  <si>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</si>
  <si>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</si>
  <si>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</si>
  <si>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</si>
  <si>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</si>
  <si>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</si>
  <si>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</si>
  <si>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</si>
  <si>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</si>
  <si>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</si>
  <si>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</si>
  <si>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</si>
  <si>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</si>
  <si>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</si>
  <si>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</si>
  <si>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</si>
  <si>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</si>
  <si>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</si>
  <si>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</si>
  <si>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</si>
  <si>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</si>
  <si>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</si>
  <si>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</si>
  <si>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</si>
  <si>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</si>
  <si>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</si>
  <si>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</si>
  <si>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</si>
  <si>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</si>
  <si>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</si>
  <si>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</si>
  <si>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</si>
  <si>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</si>
  <si>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</si>
  <si>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</si>
  <si>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</si>
  <si>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</si>
  <si>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</si>
  <si>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</si>
  <si>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</si>
  <si>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</si>
  <si>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</si>
  <si>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</si>
  <si>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</si>
  <si>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</si>
  <si>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</si>
  <si>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</si>
  <si>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</si>
  <si>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</si>
  <si>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</si>
  <si>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</si>
  <si>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</si>
  <si>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</si>
  <si>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</si>
  <si>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</si>
  <si>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</si>
  <si>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</si>
  <si>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</si>
  <si>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</si>
  <si>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</si>
  <si>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</si>
  <si>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</si>
  <si>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</si>
  <si>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</si>
  <si>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</si>
  <si>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</si>
  <si>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</si>
  <si>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</si>
  <si>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</si>
  <si>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</si>
  <si>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</si>
  <si>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</si>
  <si>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</si>
  <si>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</si>
  <si>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</si>
  <si>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</si>
  <si>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</si>
  <si>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</si>
  <si>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</si>
  <si>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</si>
  <si>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</si>
  <si>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</si>
  <si>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</si>
  <si>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</si>
  <si>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</si>
  <si>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</si>
  <si>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</si>
  <si>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</si>
  <si>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</si>
  <si>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</si>
  <si>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</si>
  <si>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</si>
  <si>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</si>
  <si>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</si>
  <si>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</si>
  <si>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</si>
  <si>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</si>
  <si>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</si>
  <si>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</si>
  <si>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</si>
  <si>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</si>
  <si>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</si>
  <si>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</si>
  <si>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</si>
  <si>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</si>
  <si>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</si>
  <si>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</si>
  <si>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</si>
  <si>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</si>
  <si>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</si>
  <si>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</si>
  <si>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</si>
  <si>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</si>
  <si>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</si>
  <si>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</si>
  <si>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</si>
  <si>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</si>
  <si>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</si>
  <si>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</si>
  <si>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</si>
  <si>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</si>
  <si>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</si>
  <si>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</si>
  <si>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</si>
  <si>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</si>
  <si>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</si>
  <si>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</si>
  <si>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</si>
  <si>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</si>
  <si>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</si>
  <si>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</si>
  <si>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</si>
  <si>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</si>
  <si>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</si>
  <si>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</si>
  <si>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</si>
  <si>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</si>
  <si>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</si>
  <si>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</si>
  <si>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</si>
  <si>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</si>
  <si>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</si>
  <si>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</si>
  <si>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</si>
  <si>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</si>
  <si>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</si>
  <si>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</si>
  <si>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</si>
  <si>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</si>
  <si>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</si>
  <si>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</si>
  <si>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</si>
  <si>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</si>
  <si>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</si>
  <si>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</si>
  <si>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</si>
  <si>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</si>
  <si>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</si>
  <si>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</si>
  <si>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</si>
  <si>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</si>
  <si>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</si>
  <si>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</si>
  <si>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</si>
  <si>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</si>
  <si>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</si>
  <si>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</si>
  <si>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</si>
  <si>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</si>
  <si>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</si>
  <si>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</si>
  <si>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</si>
  <si>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</si>
  <si>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</si>
  <si>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</si>
  <si>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</si>
  <si>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</si>
  <si>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</si>
  <si>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</si>
  <si>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</si>
  <si>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</si>
  <si>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</si>
  <si>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</si>
  <si>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</si>
  <si>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</si>
  <si>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</si>
  <si>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</si>
  <si>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</si>
  <si>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</si>
  <si>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</si>
  <si>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</si>
  <si>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</si>
  <si>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</si>
  <si>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</si>
  <si>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</si>
  <si>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</si>
  <si>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</si>
  <si>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</si>
  <si>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</si>
  <si>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</si>
  <si>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</si>
  <si>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</si>
  <si>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</si>
  <si>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</si>
  <si>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</si>
  <si>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</si>
  <si>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</si>
  <si>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</si>
  <si>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</si>
  <si>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</si>
  <si>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</si>
  <si>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</si>
  <si>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</si>
  <si>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</si>
  <si>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</si>
  <si>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</si>
  <si>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</si>
  <si>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</si>
  <si>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</si>
  <si>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</si>
  <si>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</si>
  <si>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</si>
  <si>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</si>
  <si>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</si>
  <si>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</si>
  <si>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</si>
  <si>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</si>
  <si>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</si>
  <si>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</si>
  <si>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</si>
  <si>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</si>
  <si>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</si>
  <si>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</si>
  <si>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</si>
  <si>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</si>
  <si>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</si>
  <si>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</si>
  <si>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</si>
  <si>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</si>
  <si>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</si>
  <si>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</si>
  <si>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</si>
  <si>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</si>
  <si>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</si>
  <si>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</si>
  <si>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</si>
  <si>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</si>
  <si>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</si>
  <si>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</si>
  <si>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</si>
  <si>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</si>
  <si>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</si>
  <si>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</si>
  <si>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</si>
  <si>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</si>
  <si>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</si>
  <si>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</si>
  <si>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</si>
  <si>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</si>
  <si>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</si>
  <si>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</si>
  <si>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</si>
  <si>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</si>
  <si>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</si>
  <si>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</si>
  <si>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</si>
  <si>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</si>
  <si>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</si>
  <si>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</si>
  <si>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</si>
  <si>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</si>
  <si>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</si>
  <si>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</si>
  <si>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</si>
  <si>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</si>
  <si>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</si>
  <si>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</si>
  <si>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</si>
  <si>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</si>
  <si>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</si>
  <si>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</si>
  <si>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</si>
  <si>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</si>
  <si>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</si>
  <si>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</si>
  <si>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</si>
  <si>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</si>
  <si>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</si>
  <si>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</si>
  <si>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</si>
  <si>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</si>
  <si>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</si>
  <si>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</si>
  <si>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</si>
  <si>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</si>
  <si>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</si>
  <si>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</si>
  <si>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</si>
  <si>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</si>
  <si>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</si>
  <si>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</si>
  <si>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</si>
  <si>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</si>
  <si>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</si>
  <si>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</si>
  <si>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</si>
  <si>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</si>
  <si>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</si>
  <si>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</si>
  <si>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</si>
  <si>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</si>
  <si>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</si>
  <si>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</si>
  <si>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</si>
  <si>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</si>
  <si>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</si>
  <si>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</si>
  <si>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</si>
  <si>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</si>
  <si>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</si>
  <si>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</si>
  <si>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</si>
  <si>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</si>
  <si>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</si>
  <si>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</si>
  <si>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</si>
  <si>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</si>
  <si>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</si>
  <si>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</si>
  <si>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</si>
  <si>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</si>
  <si>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</si>
  <si>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</si>
  <si>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</si>
  <si>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</si>
  <si>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</si>
  <si>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</si>
  <si>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</si>
  <si>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</si>
  <si>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</si>
  <si>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</si>
  <si>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</si>
  <si>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</si>
  <si>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</si>
  <si>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</si>
  <si>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</si>
  <si>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</si>
  <si>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</si>
  <si>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</si>
  <si>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</si>
  <si>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</si>
  <si>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</si>
  <si>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</si>
  <si>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</si>
  <si>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</si>
  <si>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</si>
  <si>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</si>
  <si>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</si>
  <si>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</si>
  <si>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</si>
  <si>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</si>
  <si>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</si>
  <si>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</si>
  <si>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</si>
  <si>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</si>
  <si>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</si>
  <si>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</si>
  <si>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</si>
  <si>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</si>
  <si>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</si>
  <si>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</si>
  <si>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</si>
  <si>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</si>
  <si>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</si>
  <si>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</si>
  <si>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</si>
  <si>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</si>
  <si>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</si>
  <si>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</si>
  <si>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</si>
  <si>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</si>
  <si>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</si>
  <si>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</si>
  <si>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</si>
  <si>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</si>
  <si>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</si>
  <si>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</si>
  <si>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</si>
  <si>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</si>
  <si>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</si>
  <si>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</si>
  <si>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</si>
  <si>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</si>
  <si>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</si>
  <si>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</si>
  <si>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</si>
  <si>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</si>
  <si>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</si>
  <si>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</si>
  <si>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</si>
  <si>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</si>
  <si>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</si>
  <si>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</si>
  <si>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</si>
  <si>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</si>
  <si>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</si>
  <si>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</si>
  <si>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</si>
  <si>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</si>
  <si>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</si>
  <si>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</si>
  <si>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</si>
  <si>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</si>
  <si>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</si>
  <si>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</si>
  <si>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</si>
  <si>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</si>
  <si>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</si>
  <si>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</si>
  <si>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</si>
  <si>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</si>
  <si>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</si>
  <si>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</si>
  <si>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</si>
  <si>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</si>
  <si>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</si>
  <si>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</si>
  <si>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</si>
  <si>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</si>
  <si>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</si>
  <si>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</si>
  <si>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</si>
  <si>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</si>
  <si>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</si>
  <si>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</si>
  <si>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</si>
  <si>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</si>
  <si>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</si>
  <si>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</si>
  <si>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</si>
  <si>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</si>
  <si>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</si>
  <si>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</si>
  <si>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</si>
  <si>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</si>
  <si>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</si>
  <si>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</si>
  <si>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</si>
  <si>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</si>
  <si>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</si>
  <si>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</si>
  <si>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</si>
  <si>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</si>
  <si>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</si>
  <si>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</si>
  <si>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</si>
  <si>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</si>
  <si>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</si>
  <si>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</si>
  <si>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</si>
  <si>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</si>
  <si>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</si>
  <si>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</si>
  <si>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</si>
  <si>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</si>
  <si>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</si>
  <si>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</si>
  <si>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</si>
  <si>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</si>
  <si>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</si>
  <si>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</si>
  <si>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</si>
  <si>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</si>
  <si>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</si>
  <si>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</si>
  <si>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</si>
  <si>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</si>
  <si>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</si>
  <si>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</si>
  <si>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</si>
  <si>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</si>
  <si>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</si>
  <si>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</si>
  <si>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</si>
  <si>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</si>
  <si>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</si>
  <si>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</si>
  <si>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</si>
  <si>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</si>
  <si>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</si>
  <si>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</si>
  <si>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</si>
  <si>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</si>
  <si>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</si>
  <si>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</si>
  <si>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</si>
  <si>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</si>
  <si>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</si>
  <si>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</si>
  <si>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</si>
  <si>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</si>
  <si>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</si>
  <si>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</si>
  <si>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</si>
  <si>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</si>
  <si>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</si>
  <si>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</si>
  <si>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</si>
  <si>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</si>
  <si>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</si>
  <si>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</si>
  <si>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</si>
  <si>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</si>
  <si>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</si>
  <si>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</si>
  <si>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</si>
  <si>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</si>
  <si>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</si>
  <si>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</si>
  <si>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</si>
  <si>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</si>
  <si>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</si>
  <si>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</si>
  <si>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</si>
  <si>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</si>
  <si>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</si>
  <si>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</si>
  <si>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</si>
  <si>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</si>
  <si>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</si>
  <si>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</si>
  <si>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</si>
  <si>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</si>
  <si>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</si>
  <si>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</si>
  <si>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</si>
  <si>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</si>
  <si>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</si>
  <si>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</si>
  <si>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</si>
  <si>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</si>
  <si>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</si>
  <si>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</si>
  <si>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</si>
  <si>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</si>
  <si>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</si>
  <si>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</si>
  <si>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</si>
  <si>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</si>
  <si>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</si>
  <si>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</si>
  <si>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</si>
  <si>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</si>
  <si>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</si>
  <si>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</si>
  <si>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</si>
  <si>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</si>
  <si>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</si>
  <si>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</si>
  <si>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</si>
  <si>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</si>
  <si>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</si>
  <si>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</si>
  <si>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</si>
  <si>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</si>
  <si>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</si>
  <si>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</si>
  <si>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</si>
  <si>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</si>
  <si>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</si>
  <si>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</si>
  <si>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</si>
  <si>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</si>
  <si>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</si>
  <si>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</si>
  <si>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</si>
  <si>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</si>
  <si>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</si>
  <si>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</si>
  <si>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</si>
  <si>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</si>
  <si>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</si>
  <si>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</si>
  <si>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</si>
  <si>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</si>
  <si>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</si>
  <si>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</si>
  <si>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</si>
  <si>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</si>
  <si>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</si>
  <si>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</si>
  <si>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</si>
  <si>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</si>
  <si>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</si>
  <si>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</si>
  <si>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</si>
  <si>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</si>
  <si>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</si>
  <si>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</si>
  <si>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</si>
  <si>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</si>
  <si>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</si>
  <si>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</si>
  <si>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</si>
  <si>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</si>
  <si>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</si>
  <si>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</si>
  <si>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</si>
  <si>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</si>
  <si>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</si>
  <si>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</si>
  <si>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</si>
  <si>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</si>
  <si>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</si>
  <si>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</si>
  <si>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</si>
  <si>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</si>
  <si>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</si>
  <si>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</si>
  <si>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</si>
  <si>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</si>
  <si>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</si>
  <si>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</si>
  <si>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</si>
  <si>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</si>
  <si>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</si>
  <si>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</si>
  <si>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</si>
  <si>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</si>
  <si>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</si>
  <si>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</si>
  <si>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</si>
  <si>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</si>
  <si>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</si>
  <si>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</si>
  <si>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</si>
  <si>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</si>
  <si>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</si>
  <si>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</si>
  <si>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</si>
  <si>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</si>
  <si>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</si>
  <si>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</si>
  <si>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</si>
  <si>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</si>
  <si>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</si>
  <si>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</si>
  <si>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</si>
  <si>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</si>
  <si>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</si>
  <si>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</si>
  <si>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</si>
  <si>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</si>
  <si>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</si>
  <si>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</si>
  <si>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</si>
  <si>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</si>
  <si>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</si>
  <si>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</si>
  <si>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</si>
  <si>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</si>
  <si>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</si>
  <si>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</si>
  <si>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</si>
  <si>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</si>
  <si>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</si>
  <si>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</si>
  <si>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</si>
  <si>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</si>
  <si>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</si>
  <si>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</si>
  <si>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</si>
  <si>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</si>
  <si>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</si>
  <si>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</si>
  <si>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</si>
  <si>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</si>
  <si>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</si>
  <si>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</si>
  <si>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</si>
  <si>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</si>
  <si>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</si>
  <si>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</si>
  <si>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</si>
  <si>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</si>
  <si>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</si>
  <si>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</si>
  <si>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</si>
  <si>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</si>
  <si>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</si>
  <si>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</si>
  <si>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</si>
  <si>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</si>
  <si>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</si>
  <si>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</si>
  <si>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</si>
  <si>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</si>
  <si>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</si>
  <si>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</si>
  <si>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</si>
  <si>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</si>
  <si>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</si>
  <si>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</si>
  <si>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</si>
  <si>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</si>
  <si>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</si>
  <si>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</si>
  <si>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</si>
  <si>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</si>
  <si>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</si>
  <si>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</si>
  <si>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</si>
  <si>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</si>
  <si>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</si>
  <si>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</si>
  <si>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</si>
  <si>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</si>
  <si>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</si>
  <si>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</si>
  <si>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</si>
  <si>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</si>
  <si>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</si>
  <si>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</si>
  <si>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</si>
  <si>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</si>
  <si>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</si>
  <si>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</si>
  <si>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</si>
  <si>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</si>
  <si>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</si>
  <si>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</si>
  <si>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</si>
  <si>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</si>
  <si>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</si>
  <si>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</si>
  <si>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</si>
  <si>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</si>
  <si>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</si>
  <si>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</si>
  <si>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</si>
  <si>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</si>
  <si>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</si>
  <si>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</si>
  <si>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</si>
  <si>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</si>
  <si>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</si>
  <si>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</si>
  <si>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</si>
  <si>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</si>
  <si>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</si>
  <si>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</si>
  <si>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</si>
  <si>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</si>
  <si>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</si>
  <si>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</si>
  <si>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</si>
  <si>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</si>
  <si>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</si>
  <si>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</si>
  <si>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</si>
  <si>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</si>
  <si>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</si>
  <si>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</si>
  <si>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</si>
  <si>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</si>
  <si>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</si>
  <si>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</si>
  <si>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</si>
  <si>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</si>
  <si>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</si>
  <si>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</si>
  <si>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</si>
  <si>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</si>
  <si>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</si>
  <si>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</si>
  <si>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</si>
  <si>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</si>
  <si>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</si>
  <si>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</si>
  <si>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</si>
  <si>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</si>
  <si>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</si>
  <si>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</si>
  <si>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</si>
  <si>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</si>
  <si>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</si>
  <si>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</si>
  <si>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</si>
  <si>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</si>
  <si>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</si>
  <si>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</si>
  <si>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</si>
  <si>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</si>
  <si>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</si>
  <si>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</si>
  <si>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</si>
  <si>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</si>
  <si>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</si>
  <si>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</si>
  <si>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</si>
  <si>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</si>
  <si>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</si>
  <si>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</si>
  <si>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</si>
  <si>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</si>
  <si>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</si>
  <si>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</si>
  <si>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</si>
  <si>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</si>
  <si>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</si>
  <si>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</si>
  <si>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</si>
  <si>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</si>
  <si>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</si>
  <si>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</si>
  <si>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</si>
  <si>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</si>
  <si>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</si>
  <si>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</si>
  <si>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</si>
  <si>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</si>
  <si>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</si>
  <si>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</si>
  <si>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</si>
  <si>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</si>
  <si>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</si>
  <si>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</si>
  <si>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</si>
  <si>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</si>
  <si>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</si>
  <si>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</si>
  <si>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</si>
  <si>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</si>
  <si>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</si>
  <si>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</si>
  <si>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</si>
  <si>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</si>
  <si>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</si>
  <si>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</si>
  <si>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</si>
  <si>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</si>
  <si>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</si>
  <si>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</si>
  <si>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</si>
  <si>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</si>
  <si>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</si>
  <si>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</si>
  <si>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</si>
  <si>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</si>
  <si>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</si>
  <si>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</si>
  <si>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</si>
  <si>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</si>
  <si>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</si>
  <si>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</si>
  <si>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</si>
  <si>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</si>
  <si>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</si>
  <si>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</si>
  <si>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</si>
  <si>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</si>
  <si>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</si>
  <si>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</si>
  <si>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</si>
  <si>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</si>
  <si>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</si>
  <si>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</si>
  <si>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</si>
  <si>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</si>
  <si>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</si>
  <si>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</si>
  <si>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</si>
  <si>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</si>
  <si>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</si>
  <si>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</si>
  <si>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</si>
  <si>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</si>
  <si>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</si>
  <si>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</si>
  <si>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</si>
  <si>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</si>
  <si>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</si>
  <si>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</si>
  <si>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</si>
  <si>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</si>
  <si>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</si>
  <si>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</si>
  <si>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</si>
  <si>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</si>
  <si>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</si>
  <si>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</si>
  <si>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</si>
  <si>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</si>
  <si>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</si>
  <si>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</si>
  <si>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</si>
  <si>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</si>
  <si>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</si>
  <si>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</si>
  <si>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</si>
  <si>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</si>
  <si>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</si>
  <si>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</si>
  <si>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</si>
  <si>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</si>
  <si>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</si>
  <si>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</si>
  <si>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</si>
  <si>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</si>
  <si>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</si>
  <si>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</si>
  <si>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</si>
  <si>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</si>
  <si>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</si>
  <si>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</si>
  <si>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</si>
  <si>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</si>
  <si>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</si>
  <si>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</si>
  <si>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</si>
  <si>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</si>
  <si>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</si>
  <si>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</si>
  <si>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</si>
  <si>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</si>
  <si>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</si>
  <si>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</si>
  <si>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</si>
  <si>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</si>
  <si>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</si>
  <si>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</si>
  <si>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</si>
  <si>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</si>
  <si>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</si>
  <si>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</si>
  <si>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</si>
  <si>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</si>
  <si>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</si>
  <si>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</si>
  <si>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</si>
  <si>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</si>
  <si>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</si>
  <si>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</si>
  <si>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</si>
  <si>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</si>
  <si>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</si>
  <si>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</si>
  <si>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</si>
  <si>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</si>
  <si>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</si>
  <si>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</si>
  <si>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</si>
  <si>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</si>
  <si>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</si>
  <si>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</si>
  <si>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</si>
  <si>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</si>
  <si>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</si>
  <si>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</si>
  <si>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</si>
  <si>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</si>
  <si>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</si>
  <si>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</si>
  <si>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</si>
  <si>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</si>
  <si>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</si>
  <si>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</si>
  <si>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</si>
  <si>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</si>
  <si>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</si>
  <si>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</si>
  <si>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</si>
  <si>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</si>
  <si>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</si>
  <si>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</si>
  <si>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</si>
  <si>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</si>
  <si>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</si>
  <si>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</si>
  <si>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</si>
  <si>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</si>
  <si>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</si>
  <si>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</si>
  <si>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</si>
  <si>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</si>
  <si>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</si>
  <si>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</si>
  <si>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</si>
  <si>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</si>
  <si>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</si>
  <si>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</si>
  <si>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</si>
  <si>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</si>
  <si>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</si>
  <si>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</si>
  <si>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</si>
  <si>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</si>
  <si>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</si>
  <si>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</si>
  <si>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</si>
  <si>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</si>
  <si>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</si>
  <si>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</si>
  <si>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</si>
  <si>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</si>
  <si>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</si>
  <si>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</si>
  <si>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</si>
  <si>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</si>
  <si>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</si>
  <si>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</si>
  <si>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</si>
  <si>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</si>
  <si>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</si>
  <si>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</si>
  <si>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</si>
  <si>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</si>
  <si>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</si>
  <si>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</si>
  <si>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</si>
  <si>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</si>
  <si>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</si>
  <si>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</si>
  <si>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</si>
  <si>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</si>
  <si>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</si>
  <si>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</si>
  <si>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</si>
  <si>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</si>
  <si>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</si>
  <si>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</si>
  <si>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</si>
  <si>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</si>
  <si>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</si>
  <si>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</si>
  <si>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</si>
  <si>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</si>
  <si>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</si>
  <si>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</si>
  <si>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</si>
  <si>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</si>
  <si>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</si>
  <si>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</si>
  <si>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</si>
  <si>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</si>
  <si>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</si>
  <si>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</si>
  <si>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</si>
  <si>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</si>
  <si>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</si>
  <si>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</si>
  <si>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</si>
  <si>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</si>
  <si>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</si>
  <si>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</si>
  <si>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</si>
  <si>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</si>
  <si>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</si>
  <si>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</si>
  <si>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</si>
  <si>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</si>
  <si>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</si>
  <si>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</si>
  <si>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</si>
  <si>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</si>
  <si>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</si>
  <si>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</si>
  <si>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</si>
  <si>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</si>
  <si>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</si>
  <si>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</si>
  <si>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</si>
  <si>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</si>
  <si>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</si>
  <si>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</si>
  <si>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</si>
  <si>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</si>
  <si>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</si>
  <si>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</si>
  <si>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</si>
  <si>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</si>
  <si>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</si>
  <si>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</si>
  <si>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</si>
  <si>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</si>
  <si>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</si>
  <si>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</si>
  <si>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</si>
  <si>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</si>
  <si>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</si>
  <si>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</si>
  <si>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</si>
  <si>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</si>
  <si>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</si>
  <si>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</si>
  <si>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</si>
  <si>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</si>
  <si>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</si>
  <si>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</si>
  <si>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</si>
  <si>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</si>
  <si>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</si>
  <si>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</si>
  <si>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</si>
  <si>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</si>
  <si>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</si>
  <si>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</si>
  <si>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</si>
  <si>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</si>
  <si>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</si>
  <si>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</si>
  <si>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</si>
  <si>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</si>
  <si>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</si>
  <si>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</si>
  <si>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</si>
  <si>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</si>
  <si>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</si>
  <si>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</si>
  <si>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</si>
  <si>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</si>
  <si>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</si>
  <si>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</si>
  <si>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</si>
  <si>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</si>
  <si>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</si>
  <si>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</si>
  <si>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</si>
  <si>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</si>
  <si>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</si>
  <si>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</si>
  <si>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</si>
  <si>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</si>
  <si>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</si>
  <si>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</si>
  <si>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</si>
  <si>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</si>
  <si>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</si>
  <si>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</si>
  <si>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</si>
  <si>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</si>
  <si>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</si>
  <si>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</si>
  <si>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</si>
  <si>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</si>
  <si>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</si>
  <si>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</si>
  <si>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</si>
  <si>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</si>
  <si>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</si>
  <si>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</si>
  <si>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</si>
  <si>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</si>
  <si>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</si>
  <si>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</si>
  <si>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</si>
  <si>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</si>
  <si>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</si>
  <si>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</si>
  <si>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</si>
  <si>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</si>
  <si>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</si>
  <si>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</si>
  <si>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</si>
  <si>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</si>
  <si>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</si>
  <si>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</si>
  <si>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</si>
  <si>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</si>
  <si>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</si>
  <si>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</si>
  <si>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</si>
  <si>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</si>
  <si>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</si>
  <si>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</si>
  <si>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</si>
  <si>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</si>
  <si>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</si>
  <si>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</si>
  <si>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</si>
  <si>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</si>
  <si>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</si>
  <si>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</si>
  <si>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</si>
  <si>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</si>
  <si>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</si>
  <si>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</si>
  <si>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</si>
  <si>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</si>
  <si>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</si>
  <si>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</si>
  <si>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</si>
  <si>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</si>
  <si>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</si>
  <si>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</si>
  <si>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</si>
  <si>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</si>
  <si>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</si>
  <si>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</si>
  <si>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</si>
  <si>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</si>
  <si>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</si>
  <si>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</si>
  <si>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</si>
  <si>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</si>
  <si>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</si>
  <si>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</si>
  <si>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</si>
  <si>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</si>
  <si>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</si>
  <si>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</si>
  <si>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</si>
  <si>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</si>
  <si>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</si>
  <si>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</si>
  <si>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</si>
  <si>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</si>
  <si>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</si>
  <si>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</si>
  <si>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</si>
  <si>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</si>
  <si>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</si>
  <si>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</si>
  <si>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</si>
  <si>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</si>
  <si>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</si>
  <si>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</si>
  <si>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</si>
  <si>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</si>
  <si>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</si>
  <si>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</si>
  <si>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</si>
  <si>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</si>
  <si>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</si>
  <si>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</si>
  <si>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</si>
  <si>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</si>
  <si>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</si>
  <si>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</si>
  <si>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</si>
  <si>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</si>
  <si>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</si>
  <si>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</si>
  <si>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</si>
  <si>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</si>
  <si>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</si>
  <si>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</si>
  <si>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</si>
  <si>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</si>
  <si>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</si>
  <si>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</si>
  <si>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</si>
  <si>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</si>
  <si>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</si>
  <si>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</si>
  <si>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</si>
  <si>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</si>
  <si>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</si>
  <si>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</si>
  <si>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</si>
  <si>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</si>
  <si>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</si>
  <si>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</si>
  <si>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</si>
  <si>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</si>
  <si>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</si>
  <si>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</si>
  <si>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</si>
  <si>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</si>
  <si>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</si>
  <si>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</si>
  <si>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</si>
  <si>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</si>
  <si>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</si>
  <si>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</si>
  <si>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</si>
  <si>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</si>
  <si>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</si>
  <si>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</si>
  <si>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</si>
  <si>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</si>
  <si>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</si>
  <si>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</si>
  <si>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</si>
  <si>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</si>
  <si>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</si>
  <si>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</si>
  <si>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</si>
  <si>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</si>
  <si>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</si>
  <si>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</si>
  <si>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</si>
  <si>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</si>
  <si>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</si>
  <si>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</si>
  <si>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</si>
  <si>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</si>
  <si>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</si>
  <si>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</si>
  <si>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</si>
  <si>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</si>
  <si>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</si>
  <si>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</si>
  <si>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</si>
  <si>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</si>
  <si>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</si>
  <si>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</si>
  <si>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</si>
  <si>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</si>
  <si>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</si>
  <si>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</si>
  <si>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</si>
  <si>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</si>
  <si>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</si>
  <si>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</si>
  <si>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</si>
  <si>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</si>
  <si>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</si>
  <si>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</si>
  <si>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</si>
  <si>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</si>
  <si>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</si>
  <si>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</si>
  <si>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</si>
  <si>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</si>
  <si>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</si>
  <si>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</si>
  <si>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</si>
  <si>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</si>
  <si>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</si>
  <si>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</si>
  <si>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</si>
  <si>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</si>
  <si>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</si>
  <si>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</si>
  <si>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</si>
  <si>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</si>
  <si>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</si>
  <si>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</si>
  <si>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</si>
  <si>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</si>
  <si>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</si>
  <si>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</si>
  <si>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</si>
  <si>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</si>
  <si>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</si>
  <si>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</si>
  <si>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</si>
  <si>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</si>
  <si>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</si>
  <si>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</si>
  <si>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</si>
  <si>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</si>
  <si>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</si>
  <si>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</si>
  <si>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</si>
  <si>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</si>
  <si>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</si>
  <si>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</si>
  <si>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</si>
  <si>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</si>
  <si>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</si>
  <si>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</si>
  <si>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</si>
  <si>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</si>
  <si>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</si>
  <si>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</si>
  <si>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</si>
  <si>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</si>
  <si>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</si>
  <si>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</si>
  <si>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</si>
  <si>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</si>
  <si>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</si>
  <si>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</si>
  <si>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</si>
  <si>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</si>
  <si>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</si>
  <si>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</si>
  <si>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</si>
  <si>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</si>
  <si>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</si>
  <si>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</si>
  <si>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</si>
  <si>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</si>
  <si>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</si>
  <si>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</si>
  <si>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</si>
  <si>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</si>
  <si>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</si>
  <si>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</si>
  <si>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</si>
  <si>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</si>
  <si>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</si>
  <si>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</si>
  <si>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</si>
  <si>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</si>
  <si>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</si>
  <si>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</si>
  <si>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</si>
  <si>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</si>
  <si>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</si>
  <si>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</si>
  <si>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</si>
  <si>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</si>
  <si>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</si>
  <si>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</si>
  <si>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</si>
  <si>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</si>
  <si>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</si>
  <si>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</si>
  <si>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</si>
  <si>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</si>
  <si>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</si>
  <si>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</si>
  <si>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</si>
  <si>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</si>
  <si>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</si>
  <si>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</si>
  <si>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</si>
  <si>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</si>
  <si>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</si>
  <si>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</si>
  <si>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</si>
  <si>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</si>
  <si>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</si>
  <si>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</si>
  <si>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</si>
  <si>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</si>
  <si>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</si>
  <si>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</si>
  <si>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</si>
  <si>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</si>
  <si>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</si>
  <si>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</si>
  <si>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</si>
  <si>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</si>
  <si>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</si>
  <si>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</si>
  <si>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</si>
  <si>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</si>
  <si>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</si>
  <si>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</si>
  <si>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</si>
  <si>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</si>
  <si>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</si>
  <si>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</si>
  <si>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</si>
  <si>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</si>
  <si>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</si>
  <si>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</si>
  <si>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</si>
  <si>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</si>
  <si>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</si>
  <si>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</si>
  <si>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</si>
  <si>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</si>
  <si>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</si>
  <si>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</si>
  <si>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</si>
  <si>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</si>
  <si>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</si>
  <si>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</si>
  <si>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</si>
  <si>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</si>
  <si>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</si>
  <si>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</si>
  <si>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</si>
  <si>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</si>
  <si>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</si>
  <si>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</si>
  <si>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</si>
  <si>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</si>
  <si>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</si>
  <si>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</si>
  <si>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</si>
  <si>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</si>
  <si>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</si>
  <si>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</si>
  <si>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</si>
  <si>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</si>
  <si>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</si>
  <si>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</si>
  <si>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</si>
  <si>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</si>
  <si>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</si>
  <si>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</si>
  <si>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</si>
  <si>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</si>
  <si>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</si>
  <si>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</si>
  <si>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</si>
  <si>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</si>
  <si>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</si>
  <si>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</si>
  <si>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</si>
  <si>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</si>
  <si>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</si>
  <si>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</si>
  <si>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</si>
  <si>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</si>
  <si>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</si>
  <si>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</si>
  <si>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</si>
  <si>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</si>
  <si>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</si>
  <si>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</si>
  <si>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</si>
  <si>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</si>
  <si>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</si>
  <si>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</si>
  <si>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</si>
  <si>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</si>
  <si>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</si>
  <si>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</si>
  <si>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</si>
  <si>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</si>
  <si>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</si>
  <si>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</si>
  <si>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</si>
  <si>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</si>
  <si>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</si>
  <si>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</si>
  <si>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</si>
  <si>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</si>
  <si>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</si>
  <si>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</si>
  <si>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</si>
  <si>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</si>
  <si>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</si>
  <si>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</si>
  <si>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</si>
  <si>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</si>
  <si>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</si>
  <si>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</si>
  <si>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</si>
  <si>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</si>
  <si>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</si>
  <si>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</si>
  <si>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</si>
  <si>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</si>
  <si>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</si>
  <si>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</si>
  <si>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</si>
  <si>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</si>
  <si>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</si>
  <si>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</si>
  <si>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</si>
  <si>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</si>
  <si>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</si>
  <si>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</si>
  <si>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</si>
  <si>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</si>
  <si>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</si>
  <si>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</si>
  <si>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</si>
  <si>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</si>
  <si>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</si>
  <si>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</si>
  <si>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</si>
  <si>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</si>
  <si>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</si>
  <si>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</si>
  <si>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</si>
  <si>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</si>
  <si>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</si>
  <si>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</si>
  <si>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</si>
  <si>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</si>
  <si>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</si>
  <si>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</si>
  <si>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</si>
  <si>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</si>
  <si>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</si>
  <si>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</si>
  <si>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</si>
  <si>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</si>
  <si>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</si>
  <si>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</si>
  <si>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</si>
  <si>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</si>
  <si>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</si>
  <si>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</si>
  <si>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</si>
  <si>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</si>
  <si>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</si>
  <si>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</si>
  <si>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</si>
  <si>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</si>
  <si>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</si>
  <si>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</si>
  <si>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</si>
  <si>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</si>
  <si>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</si>
  <si>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</si>
  <si>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</si>
  <si>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</si>
  <si>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</si>
  <si>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</si>
  <si>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</si>
  <si>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</si>
  <si>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</si>
  <si>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</si>
  <si>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</si>
  <si>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</si>
  <si>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</si>
  <si>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</si>
  <si>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</si>
  <si>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</si>
  <si>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</si>
  <si>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</si>
  <si>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</si>
  <si>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</si>
  <si>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</si>
  <si>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</si>
  <si>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</si>
  <si>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</si>
  <si>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</si>
  <si>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</si>
  <si>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</si>
  <si>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</si>
  <si>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</si>
  <si>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</si>
  <si>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</si>
  <si>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</si>
  <si>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</si>
  <si>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</si>
  <si>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</si>
  <si>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</si>
  <si>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</si>
  <si>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</si>
  <si>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</si>
  <si>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</si>
  <si>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</si>
  <si>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</si>
  <si>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</si>
  <si>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</si>
  <si>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</si>
  <si>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</si>
  <si>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</si>
  <si>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</si>
  <si>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</si>
  <si>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</si>
  <si>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</si>
  <si>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</si>
  <si>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</si>
  <si>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</si>
  <si>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</si>
  <si>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</si>
  <si>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</si>
  <si>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</si>
  <si>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</si>
  <si>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</si>
  <si>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</si>
  <si>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</si>
  <si>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</si>
  <si>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</si>
  <si>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</si>
  <si>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</si>
  <si>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</si>
  <si>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</si>
  <si>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</si>
  <si>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</si>
  <si>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</si>
  <si>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</si>
  <si>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</si>
  <si>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</si>
  <si>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</si>
  <si>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</si>
  <si>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</si>
  <si>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</si>
  <si>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</si>
  <si>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</si>
  <si>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</si>
  <si>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</si>
  <si>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</si>
  <si>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</si>
  <si>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</si>
  <si>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</si>
  <si>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</si>
  <si>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</si>
  <si>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</si>
  <si>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</si>
  <si>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</si>
  <si>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</si>
  <si>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</si>
  <si>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</si>
  <si>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</si>
  <si>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</si>
  <si>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</si>
  <si>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</si>
  <si>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</si>
  <si>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</si>
  <si>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</si>
  <si>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</si>
  <si>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</si>
  <si>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</si>
  <si>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</si>
  <si>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</si>
  <si>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</si>
  <si>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</si>
  <si>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</si>
  <si>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</si>
  <si>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</si>
  <si>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</si>
  <si>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</si>
  <si>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</si>
  <si>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</si>
  <si>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</si>
  <si>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</si>
  <si>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</si>
  <si>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</si>
  <si>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</si>
  <si>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</si>
  <si>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</si>
  <si>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</si>
  <si>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</si>
  <si>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</si>
  <si>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</si>
  <si>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</si>
  <si>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</si>
  <si>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</si>
  <si>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</si>
  <si>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</si>
  <si>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</si>
  <si>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</si>
  <si>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</si>
  <si>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</si>
  <si>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</si>
  <si>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</si>
  <si>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</si>
  <si>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</si>
  <si>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</si>
  <si>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</si>
  <si>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</si>
  <si>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</si>
  <si>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</si>
  <si>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</si>
  <si>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</si>
  <si>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</si>
  <si>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</si>
  <si>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</si>
  <si>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</si>
  <si>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</si>
  <si>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</si>
  <si>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</si>
  <si>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</si>
  <si>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</si>
  <si>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</si>
  <si>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</si>
  <si>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</si>
  <si>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</si>
  <si>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</si>
  <si>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</si>
  <si>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</si>
  <si>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</si>
  <si>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</si>
  <si>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</si>
  <si>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</si>
  <si>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</si>
  <si>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</si>
  <si>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</si>
  <si>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</si>
  <si>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</si>
  <si>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</si>
  <si>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</si>
  <si>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</si>
  <si>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</si>
  <si>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</si>
  <si>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</si>
  <si>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</si>
  <si>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</si>
  <si>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</si>
  <si>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</si>
  <si>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</si>
  <si>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</si>
  <si>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</si>
  <si>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</si>
  <si>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</si>
  <si>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</si>
  <si>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</si>
  <si>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</si>
  <si>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</si>
  <si>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</si>
  <si>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</si>
  <si>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</si>
  <si>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</si>
  <si>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</si>
  <si>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</si>
  <si>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</si>
  <si>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</si>
  <si>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</si>
  <si>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</si>
  <si>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</si>
  <si>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</si>
  <si>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</si>
  <si>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</si>
  <si>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</si>
  <si>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</si>
  <si>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</si>
  <si>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</si>
  <si>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</si>
  <si>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</si>
  <si>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</si>
  <si>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</si>
  <si>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</si>
  <si>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</si>
  <si>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</si>
  <si>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</si>
  <si>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</si>
  <si>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</si>
  <si>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</si>
  <si>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</si>
  <si>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</si>
  <si>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</si>
  <si>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</si>
  <si>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</si>
  <si>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</si>
  <si>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</si>
  <si>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</si>
  <si>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</si>
  <si>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</si>
  <si>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</si>
  <si>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</si>
  <si>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</si>
  <si>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</si>
  <si>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</si>
  <si>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</si>
  <si>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</si>
  <si>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</si>
  <si>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</si>
  <si>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</si>
  <si>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</si>
  <si>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</si>
  <si>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</si>
  <si>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</si>
  <si>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</si>
  <si>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</si>
  <si>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</si>
  <si>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</si>
  <si>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</si>
  <si>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</si>
  <si>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</si>
  <si>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</si>
  <si>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</si>
  <si>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</si>
  <si>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</si>
  <si>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</si>
  <si>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</si>
  <si>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</si>
  <si>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</si>
  <si>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</si>
  <si>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</si>
  <si>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</si>
  <si>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</si>
  <si>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</si>
  <si>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</si>
  <si>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</si>
  <si>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</si>
  <si>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</si>
  <si>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</si>
  <si>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</si>
  <si>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</si>
  <si>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</si>
  <si>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</si>
  <si>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</si>
  <si>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</si>
  <si>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</si>
  <si>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</si>
  <si>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</si>
  <si>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</si>
  <si>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</si>
  <si>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</si>
  <si>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</si>
  <si>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</si>
  <si>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</si>
  <si>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</si>
  <si>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</si>
  <si>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</si>
  <si>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</si>
  <si>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</si>
  <si>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</si>
  <si>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</si>
  <si>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</si>
  <si>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</si>
  <si>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</si>
  <si>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</si>
  <si>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</si>
  <si>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</si>
  <si>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</si>
  <si>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</si>
  <si>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</si>
  <si>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</si>
  <si>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</si>
  <si>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</si>
  <si>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</si>
  <si>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</si>
  <si>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</si>
  <si>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</si>
  <si>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</si>
  <si>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</si>
  <si>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</si>
  <si>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</si>
  <si>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</si>
  <si>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</si>
  <si>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</si>
  <si>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</si>
  <si>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</si>
  <si>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</si>
  <si>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</si>
  <si>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</si>
  <si>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</si>
  <si>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</si>
  <si>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</si>
  <si>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</si>
  <si>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</si>
  <si>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</si>
  <si>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</si>
  <si>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</si>
  <si>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</si>
  <si>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</si>
  <si>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</si>
  <si>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</si>
  <si>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</si>
  <si>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</si>
  <si>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</si>
  <si>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</si>
  <si>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</si>
  <si>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</si>
  <si>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</si>
  <si>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</si>
  <si>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</si>
  <si>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</si>
  <si>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</si>
  <si>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</si>
  <si>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</si>
  <si>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</si>
  <si>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</si>
  <si>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</si>
  <si>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</si>
  <si>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</si>
  <si>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</si>
  <si>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</si>
  <si>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</si>
  <si>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</si>
  <si>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</si>
  <si>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</si>
  <si>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</si>
  <si>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</si>
  <si>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</si>
  <si>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</si>
  <si>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</si>
  <si>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</si>
  <si>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</si>
  <si>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</si>
  <si>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</si>
  <si>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</si>
  <si>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</si>
  <si>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</si>
  <si>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</si>
  <si>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</si>
  <si>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</si>
  <si>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</si>
  <si>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</si>
  <si>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</si>
  <si>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</si>
  <si>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</si>
  <si>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</si>
  <si>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</si>
  <si>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</si>
  <si>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</si>
  <si>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</si>
  <si>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</si>
  <si>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</si>
  <si>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</si>
  <si>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</si>
  <si>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</si>
  <si>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</si>
  <si>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</si>
  <si>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</si>
  <si>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</si>
  <si>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</si>
  <si>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</si>
  <si>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</si>
  <si>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</si>
  <si>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</si>
  <si>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</si>
  <si>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</si>
  <si>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</si>
  <si>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</si>
  <si>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</si>
  <si>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</si>
  <si>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</si>
  <si>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</si>
  <si>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</si>
  <si>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</si>
  <si>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</si>
  <si>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</si>
  <si>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</si>
  <si>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</si>
  <si>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</si>
  <si>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</si>
  <si>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</si>
  <si>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</si>
  <si>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</si>
  <si>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</si>
  <si>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</si>
  <si>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</si>
  <si>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</si>
  <si>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</si>
  <si>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</si>
  <si>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</si>
  <si>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</si>
  <si>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</si>
  <si>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</si>
  <si>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</si>
  <si>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</si>
  <si>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</si>
  <si>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</si>
  <si>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</si>
  <si>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</si>
  <si>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</si>
  <si>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</si>
  <si>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</si>
  <si>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</si>
  <si>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</si>
  <si>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</si>
  <si>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</si>
  <si>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</si>
  <si>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</si>
  <si>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</si>
  <si>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</si>
  <si>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</si>
  <si>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</si>
  <si>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</si>
  <si>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</si>
  <si>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</si>
  <si>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</si>
  <si>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</si>
  <si>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</si>
  <si>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</si>
  <si>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</si>
  <si>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</si>
  <si>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</si>
  <si>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</si>
  <si>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</si>
  <si>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</si>
  <si>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</si>
  <si>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</si>
  <si>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</si>
  <si>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</si>
  <si>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</si>
  <si>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</si>
  <si>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</si>
  <si>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</si>
  <si>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</si>
  <si>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</si>
  <si>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</si>
  <si>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</si>
  <si>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</si>
  <si>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</si>
  <si>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</si>
  <si>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</si>
  <si>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</si>
  <si>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</si>
  <si>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</si>
  <si>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</si>
  <si>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</si>
  <si>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</si>
  <si>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</si>
  <si>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</si>
  <si>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</si>
  <si>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</si>
  <si>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</si>
  <si>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</si>
  <si>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</si>
  <si>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</si>
  <si>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</si>
  <si>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</si>
  <si>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</si>
  <si>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</si>
  <si>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</si>
  <si>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</si>
  <si>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</si>
  <si>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</si>
  <si>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</si>
  <si>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</si>
  <si>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</si>
  <si>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</si>
  <si>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</si>
  <si>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</si>
  <si>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</si>
  <si>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</si>
  <si>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</si>
  <si>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</si>
  <si>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</si>
  <si>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</si>
  <si>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</si>
  <si>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</si>
  <si>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</si>
  <si>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</si>
  <si>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</si>
  <si>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</si>
  <si>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</si>
  <si>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</si>
  <si>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</si>
  <si>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</si>
  <si>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</si>
  <si>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</si>
  <si>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</si>
  <si>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</si>
  <si>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</si>
  <si>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</si>
  <si>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</si>
  <si>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</si>
  <si>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</si>
  <si>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</si>
  <si>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</si>
  <si>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</si>
  <si>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</si>
  <si>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</si>
  <si>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</si>
  <si>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</si>
  <si>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</si>
  <si>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</si>
  <si>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</si>
  <si>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</si>
  <si>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</si>
  <si>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</si>
  <si>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</si>
  <si>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</si>
  <si>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</si>
  <si>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</si>
  <si>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</si>
  <si>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</si>
  <si>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</si>
  <si>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</si>
  <si>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</si>
  <si>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</si>
  <si>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</si>
  <si>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</si>
  <si>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</si>
  <si>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</si>
  <si>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</si>
  <si>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</si>
  <si>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</si>
  <si>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</si>
  <si>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</si>
  <si>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</si>
  <si>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</si>
  <si>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</si>
  <si>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</si>
  <si>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</si>
  <si>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</si>
  <si>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</si>
  <si>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</si>
  <si>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</si>
  <si>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</si>
  <si>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</si>
  <si>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</si>
  <si>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</si>
  <si>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</si>
  <si>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</si>
  <si>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</si>
  <si>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</si>
  <si>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</si>
  <si>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</si>
  <si>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</si>
  <si>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</si>
  <si>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</si>
  <si>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</si>
  <si>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</si>
  <si>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</si>
  <si>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</si>
  <si>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</si>
  <si>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</si>
  <si>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</si>
  <si>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</si>
  <si>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</si>
  <si>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</si>
  <si>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</si>
  <si>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</si>
  <si>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</si>
  <si>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</si>
  <si>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</si>
  <si>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</si>
  <si>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</si>
  <si>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</si>
  <si>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</si>
  <si>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</si>
  <si>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</si>
  <si>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</si>
  <si>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</si>
  <si>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</si>
  <si>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</si>
  <si>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</si>
  <si>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</si>
  <si>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</si>
  <si>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</si>
  <si>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</si>
  <si>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</si>
  <si>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</si>
  <si>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</si>
  <si>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</si>
  <si>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</si>
  <si>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</si>
  <si>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</si>
  <si>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</si>
  <si>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</si>
  <si>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</si>
  <si>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</si>
  <si>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</si>
  <si>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</si>
  <si>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</si>
  <si>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</si>
  <si>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</si>
  <si>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</si>
  <si>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</si>
  <si>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</si>
  <si>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</si>
  <si>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</si>
  <si>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</si>
  <si>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</si>
  <si>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</si>
  <si>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</si>
  <si>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</si>
  <si>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</si>
  <si>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</si>
  <si>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</si>
  <si>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</si>
  <si>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</si>
  <si>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</si>
  <si>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</si>
  <si>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</si>
  <si>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</si>
  <si>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</si>
  <si>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</si>
  <si>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</si>
  <si>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</si>
  <si>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</si>
  <si>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</si>
  <si>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</si>
  <si>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</si>
  <si>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</si>
  <si>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</si>
  <si>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</si>
  <si>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</si>
  <si>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</si>
  <si>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</si>
  <si>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</si>
  <si>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</si>
  <si>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</si>
  <si>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</si>
  <si>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</si>
  <si>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</si>
  <si>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</si>
  <si>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</si>
  <si>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</si>
  <si>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</si>
  <si>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</si>
  <si>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</si>
  <si>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</si>
  <si>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</si>
  <si>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</si>
  <si>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</si>
  <si>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</si>
  <si>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</si>
  <si>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</si>
  <si>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</si>
  <si>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</si>
  <si>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</si>
  <si>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</si>
  <si>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</si>
  <si>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</si>
  <si>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</si>
  <si>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</si>
  <si>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</si>
  <si>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</si>
  <si>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</si>
  <si>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</si>
  <si>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</si>
  <si>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</si>
  <si>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</si>
  <si>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</si>
  <si>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</si>
  <si>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</si>
  <si>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</si>
  <si>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</si>
  <si>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</si>
  <si>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</si>
  <si>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</si>
  <si>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</si>
  <si>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</si>
  <si>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</si>
  <si>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</si>
  <si>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</si>
  <si>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</si>
  <si>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</si>
  <si>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</si>
  <si>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</si>
  <si>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</si>
  <si>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</si>
  <si>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</si>
  <si>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</si>
  <si>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</si>
  <si>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</si>
  <si>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</si>
  <si>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</si>
  <si>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</si>
  <si>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</si>
  <si>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</si>
  <si>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</si>
  <si>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</si>
  <si>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</si>
  <si>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</si>
  <si>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</si>
  <si>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</si>
  <si>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</si>
  <si>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</si>
  <si>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</si>
  <si>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</si>
  <si>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</si>
  <si>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</si>
  <si>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</si>
  <si>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</si>
  <si>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</si>
  <si>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</si>
  <si>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</si>
  <si>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</si>
  <si>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</si>
  <si>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</si>
  <si>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</si>
  <si>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</si>
  <si>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</si>
  <si>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</si>
  <si>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</si>
  <si>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</si>
  <si>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</si>
  <si>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</si>
  <si>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</si>
  <si>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</si>
  <si>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</si>
  <si>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</si>
  <si>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</si>
  <si>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</si>
  <si>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</si>
  <si>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</si>
  <si>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</si>
  <si>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</si>
  <si>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</si>
  <si>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</si>
  <si>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</si>
  <si>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</si>
  <si>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</si>
  <si>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</si>
  <si>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</si>
  <si>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</si>
  <si>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</si>
  <si>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</si>
  <si>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</si>
  <si>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</si>
  <si>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</si>
  <si>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</si>
  <si>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</si>
  <si>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</si>
  <si>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</si>
  <si>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</si>
  <si>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</si>
  <si>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</si>
  <si>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</si>
  <si>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</si>
  <si>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</si>
  <si>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</si>
  <si>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</si>
  <si>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</si>
  <si>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</si>
  <si>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</si>
  <si>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</si>
  <si>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</si>
  <si>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</si>
  <si>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</si>
  <si>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</si>
  <si>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</si>
  <si>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</si>
  <si>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</si>
  <si>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</si>
  <si>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</si>
  <si>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</si>
  <si>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</si>
  <si>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</si>
  <si>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</si>
  <si>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</si>
  <si>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</si>
  <si>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</si>
  <si>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</si>
  <si>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</si>
  <si>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</si>
  <si>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</si>
  <si>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</si>
  <si>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</si>
  <si>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</si>
  <si>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</si>
  <si>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</si>
  <si>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</si>
  <si>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</si>
  <si>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</si>
  <si>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</si>
  <si>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</si>
  <si>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</si>
  <si>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</si>
  <si>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</si>
  <si>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</si>
  <si>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</si>
  <si>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</si>
  <si>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</si>
  <si>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</si>
  <si>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</si>
  <si>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</si>
  <si>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</si>
  <si>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</si>
  <si>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</si>
  <si>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</si>
  <si>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</si>
  <si>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</si>
  <si>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</si>
  <si>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</si>
  <si>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</si>
  <si>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</si>
  <si>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</si>
  <si>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</si>
  <si>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</si>
  <si>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</si>
  <si>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</si>
  <si>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</si>
  <si>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</si>
  <si>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</si>
  <si>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</si>
  <si>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</si>
  <si>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</si>
  <si>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</si>
  <si>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</si>
  <si>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</si>
  <si>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</si>
  <si>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</si>
  <si>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</si>
  <si>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</si>
  <si>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</si>
  <si>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</si>
  <si>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</si>
  <si>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</si>
  <si>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</si>
  <si>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</si>
  <si>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</si>
  <si>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</si>
  <si>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</si>
  <si>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</si>
  <si>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</si>
  <si>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</si>
  <si>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</si>
  <si>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</si>
  <si>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</si>
  <si>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</si>
  <si>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</si>
  <si>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</si>
  <si>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</si>
  <si>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</si>
  <si>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</si>
  <si>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</si>
  <si>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</si>
  <si>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</si>
  <si>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</si>
  <si>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</si>
  <si>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</si>
  <si>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</si>
  <si>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</si>
  <si>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</si>
  <si>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</si>
  <si>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</si>
  <si>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</si>
  <si>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</si>
  <si>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</si>
  <si>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</si>
  <si>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</si>
  <si>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</si>
  <si>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</si>
  <si>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</si>
  <si>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</si>
  <si>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</si>
  <si>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</si>
  <si>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</si>
  <si>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</si>
  <si>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</si>
  <si>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</si>
  <si>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</si>
  <si>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</si>
  <si>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</si>
  <si>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</si>
  <si>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</si>
  <si>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</si>
  <si>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</si>
  <si>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</si>
  <si>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</si>
  <si>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</si>
  <si>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</si>
  <si>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</si>
  <si>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</si>
  <si>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</si>
  <si>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</si>
  <si>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</si>
  <si>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</si>
  <si>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</si>
  <si>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</si>
  <si>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</si>
  <si>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</si>
  <si>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</si>
  <si>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</si>
  <si>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</si>
  <si>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</si>
  <si>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</si>
  <si>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</si>
  <si>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</si>
  <si>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</si>
  <si>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</si>
  <si>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</si>
  <si>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</si>
  <si>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</si>
  <si>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</si>
  <si>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</si>
  <si>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</si>
  <si>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</si>
  <si>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</si>
  <si>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</si>
  <si>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</si>
  <si>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</si>
  <si>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</si>
  <si>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</si>
  <si>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</si>
  <si>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</si>
  <si>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</si>
  <si>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</si>
  <si>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</si>
  <si>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</si>
  <si>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</si>
  <si>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</si>
  <si>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</si>
  <si>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</si>
  <si>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</si>
  <si>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</si>
  <si>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</si>
  <si>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</si>
  <si>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</si>
  <si>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</si>
  <si>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</si>
  <si>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</si>
  <si>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</si>
  <si>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</si>
  <si>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</si>
  <si>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</si>
  <si>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</si>
  <si>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</si>
  <si>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</si>
  <si>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</si>
  <si>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</si>
  <si>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</si>
  <si>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</si>
  <si>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</si>
  <si>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</si>
  <si>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</si>
  <si>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</si>
  <si>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</si>
  <si>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</si>
  <si>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</si>
  <si>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</si>
  <si>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</si>
  <si>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</si>
  <si>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</si>
  <si>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</si>
  <si>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</si>
  <si>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</si>
  <si>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</si>
  <si>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</si>
  <si>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</si>
  <si>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</si>
  <si>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</si>
  <si>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</si>
  <si>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</si>
  <si>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</si>
  <si>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</si>
  <si>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</si>
  <si>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</si>
  <si>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</si>
  <si>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</si>
  <si>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</si>
  <si>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</si>
  <si>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</si>
  <si>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</si>
  <si>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</si>
  <si>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</si>
  <si>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</si>
  <si>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</si>
  <si>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</si>
  <si>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</si>
  <si>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</si>
  <si>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</si>
  <si>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</si>
  <si>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</si>
  <si>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</si>
  <si>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</si>
  <si>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</si>
  <si>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</si>
  <si>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</si>
  <si>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</si>
  <si>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</si>
  <si>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</si>
  <si>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</si>
  <si>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</si>
  <si>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</si>
  <si>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</si>
  <si>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</si>
  <si>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</si>
  <si>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</si>
  <si>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</si>
  <si>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</si>
  <si>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</si>
  <si>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</si>
  <si>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</si>
  <si>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</si>
  <si>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</si>
  <si>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</si>
  <si>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</si>
  <si>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</si>
  <si>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</si>
  <si>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</si>
  <si>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</si>
  <si>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</si>
  <si>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</si>
  <si>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</si>
  <si>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</si>
  <si>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</si>
  <si>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</si>
  <si>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</si>
  <si>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</si>
  <si>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</si>
  <si>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</si>
  <si>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</si>
  <si>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</si>
  <si>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</si>
  <si>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</si>
  <si>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</si>
  <si>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</si>
  <si>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</si>
  <si>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</si>
  <si>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</si>
  <si>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</si>
  <si>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</si>
  <si>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</si>
  <si>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</si>
  <si>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</si>
  <si>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</si>
  <si>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</si>
  <si>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</si>
  <si>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</si>
  <si>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</si>
  <si>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</si>
  <si>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</si>
  <si>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</si>
  <si>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</si>
  <si>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</si>
  <si>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</si>
  <si>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</si>
  <si>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</si>
  <si>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</si>
  <si>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</si>
  <si>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</si>
  <si>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</si>
  <si>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</si>
  <si>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</si>
  <si>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</si>
  <si>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</si>
  <si>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</si>
  <si>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</si>
  <si>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</si>
  <si>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</si>
  <si>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</si>
  <si>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</si>
  <si>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</si>
  <si>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</si>
  <si>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</si>
  <si>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</si>
  <si>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</si>
  <si>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</si>
  <si>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</si>
  <si>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</si>
  <si>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</si>
  <si>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</si>
  <si>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</si>
  <si>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</si>
  <si>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</si>
  <si>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</si>
  <si>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</si>
  <si>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</si>
  <si>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</si>
  <si>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</si>
  <si>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</si>
  <si>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</si>
  <si>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</si>
  <si>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</si>
  <si>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</si>
  <si>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</si>
  <si>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</si>
  <si>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</si>
  <si>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</si>
  <si>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</si>
  <si>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</si>
  <si>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</si>
  <si>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</si>
  <si>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</si>
  <si>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</si>
  <si>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</si>
  <si>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</si>
  <si>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</si>
  <si>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</si>
  <si>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</si>
  <si>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</si>
  <si>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</si>
  <si>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</si>
  <si>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</si>
  <si>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</si>
  <si>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</si>
  <si>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</si>
  <si>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</si>
  <si>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</si>
  <si>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</si>
  <si>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</si>
  <si>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</si>
  <si>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</si>
  <si>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</si>
  <si>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</si>
  <si>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</si>
  <si>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</si>
  <si>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</si>
  <si>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</si>
  <si>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</si>
  <si>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</si>
  <si>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</si>
  <si>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</si>
  <si>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</si>
  <si>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</si>
  <si>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</si>
  <si>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</si>
  <si>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</si>
  <si>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</si>
  <si>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</si>
  <si>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</si>
  <si>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</si>
  <si>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</si>
  <si>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</si>
  <si>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</si>
  <si>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</si>
  <si>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</si>
  <si>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</si>
  <si>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</si>
  <si>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</si>
  <si>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</si>
  <si>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</si>
  <si>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</si>
  <si>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</si>
  <si>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</si>
  <si>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</si>
  <si>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</si>
  <si>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</si>
  <si>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</si>
  <si>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</si>
  <si>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</si>
  <si>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</si>
  <si>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</si>
  <si>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</si>
  <si>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</si>
  <si>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</si>
  <si>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</si>
  <si>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</si>
  <si>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</si>
  <si>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</si>
  <si>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</si>
  <si>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</si>
  <si>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</si>
  <si>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</si>
  <si>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</si>
  <si>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</si>
  <si>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</si>
  <si>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</si>
  <si>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</si>
  <si>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</si>
  <si>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</si>
  <si>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</si>
  <si>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</si>
  <si>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</si>
  <si>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</si>
  <si>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</si>
  <si>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</si>
  <si>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</si>
  <si>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</si>
  <si>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</si>
  <si>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</si>
  <si>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</si>
  <si>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</si>
  <si>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</si>
  <si>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</si>
  <si>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</si>
  <si>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</si>
  <si>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</si>
  <si>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</si>
  <si>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</si>
  <si>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</si>
  <si>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</si>
  <si>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</si>
  <si>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</si>
  <si>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</si>
  <si>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</si>
  <si>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</si>
  <si>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</si>
  <si>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</si>
  <si>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</si>
  <si>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</si>
  <si>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</si>
  <si>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</si>
  <si>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</si>
  <si>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</si>
  <si>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</si>
  <si>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</si>
  <si>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</si>
  <si>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</si>
  <si>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</si>
  <si>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</si>
  <si>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</si>
  <si>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</si>
  <si>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</si>
  <si>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</si>
  <si>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</si>
  <si>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</si>
  <si>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</si>
  <si>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</si>
  <si>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</si>
  <si>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</si>
  <si>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</si>
  <si>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</si>
  <si>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</si>
  <si>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</si>
  <si>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</si>
  <si>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</si>
  <si>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</si>
  <si>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</si>
  <si>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</si>
  <si>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</si>
  <si>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</si>
  <si>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</si>
  <si>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</si>
  <si>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</si>
  <si>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</si>
  <si>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</si>
  <si>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</si>
  <si>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</si>
  <si>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</si>
  <si>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</si>
  <si>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</si>
  <si>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</si>
  <si>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</si>
  <si>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</si>
  <si>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</si>
  <si>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</si>
  <si>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</si>
  <si>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</si>
  <si>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</si>
  <si>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</si>
  <si>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</si>
  <si>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</si>
  <si>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</si>
  <si>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</si>
  <si>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</si>
  <si>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</si>
  <si>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</si>
  <si>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</si>
  <si>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</si>
  <si>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</si>
  <si>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</si>
  <si>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</si>
  <si>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</si>
  <si>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</si>
  <si>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</si>
  <si>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</si>
  <si>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</si>
  <si>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</si>
  <si>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</si>
  <si>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</si>
  <si>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</si>
  <si>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</si>
  <si>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</si>
  <si>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</si>
  <si>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</si>
  <si>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</si>
  <si>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</si>
  <si>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</si>
  <si>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</si>
  <si>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</si>
  <si>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</si>
  <si>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</si>
  <si>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</si>
  <si>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</si>
  <si>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</si>
  <si>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</si>
  <si>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</si>
  <si>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</si>
  <si>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</si>
  <si>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</si>
  <si>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</si>
  <si>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</si>
  <si>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</si>
  <si>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</si>
  <si>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</si>
  <si>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</si>
  <si>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</si>
  <si>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</si>
  <si>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</si>
  <si>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</si>
  <si>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</si>
  <si>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</si>
  <si>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</si>
  <si>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</si>
  <si>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</si>
  <si>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</si>
  <si>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</si>
  <si>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</si>
  <si>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</si>
  <si>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</si>
  <si>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</si>
  <si>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</si>
  <si>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</si>
  <si>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</si>
  <si>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</si>
  <si>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</si>
  <si>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</si>
  <si>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</si>
  <si>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</si>
  <si>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</si>
  <si>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</si>
  <si>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</si>
  <si>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</si>
  <si>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</si>
  <si>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</si>
  <si>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</si>
  <si>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</si>
  <si>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</si>
  <si>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</si>
  <si>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</si>
  <si>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</si>
  <si>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</si>
  <si>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</si>
  <si>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</si>
  <si>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</si>
  <si>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</si>
  <si>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</si>
  <si>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</si>
  <si>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</si>
  <si>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</si>
  <si>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</si>
  <si>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</si>
  <si>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</si>
  <si>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</si>
  <si>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</si>
  <si>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</si>
  <si>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</si>
  <si>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</si>
  <si>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</si>
  <si>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</si>
  <si>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</si>
  <si>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</si>
  <si>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</si>
  <si>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</si>
  <si>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</si>
  <si>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</si>
  <si>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</si>
  <si>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</si>
  <si>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</si>
  <si>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</si>
  <si>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</si>
  <si>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</si>
  <si>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</si>
  <si>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</si>
  <si>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</si>
  <si>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</si>
  <si>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</si>
  <si>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</si>
  <si>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</si>
  <si>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</si>
  <si>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</si>
  <si>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</si>
  <si>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</si>
  <si>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</si>
  <si>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</si>
  <si>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</si>
  <si>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</si>
  <si>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</si>
  <si>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</si>
  <si>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</si>
  <si>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</si>
  <si>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</si>
  <si>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</si>
  <si>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</si>
  <si>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</si>
  <si>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</si>
  <si>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</si>
  <si>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</si>
  <si>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</si>
  <si>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</si>
  <si>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</si>
  <si>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</si>
  <si>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</si>
  <si>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</si>
  <si>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</si>
  <si>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</si>
  <si>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</si>
  <si>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</si>
  <si>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</si>
  <si>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</si>
  <si>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</si>
  <si>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</si>
  <si>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</si>
  <si>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</si>
  <si>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</si>
  <si>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</si>
  <si>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</si>
  <si>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</si>
  <si>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</si>
  <si>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</si>
  <si>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</si>
  <si>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</si>
  <si>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</si>
  <si>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</si>
  <si>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</si>
  <si>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</si>
  <si>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</si>
  <si>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</si>
  <si>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</si>
  <si>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</si>
  <si>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</si>
  <si>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</si>
  <si>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</si>
  <si>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</si>
  <si>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</si>
  <si>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</si>
  <si>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</si>
  <si>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</si>
  <si>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</si>
  <si>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</si>
  <si>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</si>
  <si>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</si>
  <si>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</si>
  <si>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</si>
  <si>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</si>
  <si>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</si>
  <si>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</si>
  <si>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</si>
  <si>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</si>
  <si>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</si>
  <si>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</si>
  <si>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</si>
  <si>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</si>
  <si>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</si>
  <si>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</si>
  <si>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</si>
  <si>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</si>
  <si>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</si>
  <si>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</si>
  <si>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</si>
  <si>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</si>
  <si>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</si>
  <si>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</si>
  <si>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</si>
  <si>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</si>
  <si>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</si>
  <si>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</si>
  <si>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</si>
  <si>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</si>
  <si>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</si>
  <si>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</si>
  <si>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</si>
  <si>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</si>
  <si>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</si>
  <si>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</si>
  <si>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</si>
  <si>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</si>
  <si>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</si>
  <si>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</si>
  <si>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</si>
  <si>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</si>
  <si>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</si>
  <si>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</si>
  <si>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</si>
  <si>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</si>
  <si>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</si>
  <si>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</si>
  <si>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</si>
  <si>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</si>
  <si>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</si>
  <si>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</si>
  <si>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</si>
  <si>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</si>
  <si>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</si>
  <si>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</si>
  <si>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</si>
  <si>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</si>
  <si>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</si>
  <si>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</si>
  <si>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</si>
  <si>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</si>
  <si>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</si>
  <si>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</si>
  <si>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</si>
  <si>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</si>
  <si>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</si>
  <si>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</si>
  <si>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</si>
  <si>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</si>
  <si>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</si>
  <si>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</si>
  <si>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</si>
  <si>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</si>
  <si>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</si>
  <si>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</si>
  <si>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</si>
  <si>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</si>
  <si>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</si>
  <si>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</si>
  <si>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</si>
  <si>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</si>
  <si>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</si>
  <si>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</si>
  <si>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</si>
  <si>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</si>
  <si>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</si>
  <si>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</si>
  <si>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</si>
  <si>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</si>
  <si>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</si>
  <si>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</si>
  <si>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</si>
  <si>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</si>
  <si>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</si>
  <si>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</si>
  <si>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</si>
  <si>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</si>
  <si>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</si>
  <si>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</si>
  <si>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</si>
  <si>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</si>
  <si>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</si>
  <si>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</si>
  <si>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</si>
  <si>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</si>
  <si>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</si>
  <si>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</si>
  <si>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</si>
  <si>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</si>
  <si>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</si>
  <si>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</si>
  <si>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</si>
  <si>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</si>
  <si>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</si>
  <si>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</si>
  <si>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</si>
  <si>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</si>
  <si>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</si>
  <si>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</si>
  <si>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</si>
  <si>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</si>
  <si>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</si>
  <si>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</si>
  <si>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</si>
  <si>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</si>
  <si>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</si>
  <si>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</si>
  <si>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</si>
  <si>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</si>
  <si>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</si>
  <si>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</si>
  <si>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</si>
  <si>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</si>
  <si>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</si>
  <si>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</si>
  <si>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</si>
  <si>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</si>
  <si>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</si>
  <si>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</si>
  <si>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</si>
  <si>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</si>
  <si>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</si>
  <si>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</si>
  <si>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</si>
  <si>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</si>
  <si>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</si>
  <si>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</si>
  <si>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</si>
  <si>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</si>
  <si>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</si>
  <si>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</si>
  <si>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</si>
  <si>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</si>
  <si>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</si>
  <si>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</si>
  <si>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</si>
  <si>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</si>
  <si>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</si>
  <si>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</si>
  <si>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</si>
  <si>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</si>
  <si>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</si>
  <si>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</si>
  <si>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</si>
  <si>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</si>
  <si>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</si>
  <si>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</si>
  <si>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</si>
  <si>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</si>
  <si>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</si>
  <si>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</si>
  <si>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</si>
  <si>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</si>
  <si>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</si>
  <si>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</si>
  <si>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</si>
  <si>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</si>
  <si>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</si>
  <si>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</si>
  <si>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</si>
  <si>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</si>
  <si>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</si>
  <si>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</si>
  <si>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</si>
  <si>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</si>
  <si>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</si>
  <si>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</si>
  <si>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</si>
  <si>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</si>
  <si>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</si>
  <si>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</si>
  <si>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</si>
  <si>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</si>
  <si>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</si>
  <si>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</si>
  <si>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</si>
  <si>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</si>
  <si>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</si>
  <si>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</si>
  <si>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</si>
  <si>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</si>
  <si>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</si>
  <si>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</si>
  <si>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</si>
  <si>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</si>
  <si>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</si>
  <si>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</si>
  <si>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</si>
  <si>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</si>
  <si>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</si>
  <si>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</si>
  <si>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</si>
  <si>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</si>
  <si>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</si>
  <si>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</si>
  <si>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</si>
  <si>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</si>
  <si>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</si>
  <si>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</si>
  <si>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</si>
  <si>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</si>
  <si>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</si>
  <si>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</si>
  <si>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</si>
  <si>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</si>
  <si>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</si>
  <si>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</si>
  <si>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</si>
  <si>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</si>
  <si>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</si>
  <si>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</si>
  <si>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</si>
  <si>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</si>
  <si>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</si>
  <si>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</si>
  <si>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</si>
  <si>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</si>
  <si>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</si>
  <si>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</si>
  <si>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</si>
  <si>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</si>
  <si>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</si>
  <si>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</si>
  <si>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</si>
  <si>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</si>
  <si>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</si>
  <si>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</si>
  <si>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</si>
  <si>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</si>
  <si>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</si>
  <si>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</si>
  <si>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</si>
  <si>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</si>
  <si>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</si>
  <si>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</si>
  <si>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</si>
  <si>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</si>
  <si>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</si>
  <si>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</si>
  <si>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</si>
  <si>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</si>
  <si>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</si>
  <si>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</si>
  <si>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</si>
  <si>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</si>
  <si>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</si>
  <si>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</si>
  <si>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</si>
  <si>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</si>
  <si>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</si>
  <si>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</si>
  <si>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</si>
  <si>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</si>
  <si>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</si>
  <si>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</si>
  <si>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</si>
  <si>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</si>
  <si>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</si>
  <si>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</si>
  <si>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</si>
  <si>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</si>
  <si>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</si>
  <si>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</si>
  <si>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</si>
  <si>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</si>
  <si>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</si>
  <si>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</si>
  <si>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</si>
  <si>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</si>
  <si>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</si>
  <si>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</si>
  <si>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</si>
  <si>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</si>
  <si>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</si>
  <si>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</si>
  <si>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</si>
  <si>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</si>
  <si>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</si>
  <si>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</si>
  <si>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</si>
  <si>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</si>
  <si>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</si>
  <si>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</si>
  <si>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</si>
  <si>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</si>
  <si>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</si>
  <si>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</si>
  <si>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</si>
  <si>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</si>
  <si>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</si>
  <si>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</si>
  <si>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</si>
  <si>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</si>
  <si>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</si>
  <si>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</si>
  <si>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</si>
  <si>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</si>
  <si>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</si>
  <si>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</si>
  <si>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</si>
  <si>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</si>
  <si>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</si>
  <si>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</si>
  <si>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</si>
  <si>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</si>
  <si>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</si>
  <si>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</si>
  <si>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</si>
  <si>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</si>
  <si>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</si>
  <si>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</si>
  <si>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</si>
  <si>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</si>
  <si>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</si>
  <si>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</si>
  <si>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</si>
  <si>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</si>
  <si>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</si>
  <si>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</si>
  <si>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</si>
  <si>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</si>
  <si>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</si>
  <si>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</si>
  <si>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</si>
  <si>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</si>
  <si>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</si>
  <si>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</si>
  <si>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</si>
  <si>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</si>
  <si>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</si>
  <si>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</si>
  <si>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</si>
  <si>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</si>
  <si>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</si>
  <si>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</si>
  <si>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</si>
  <si>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</si>
  <si>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</si>
  <si>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</si>
  <si>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</si>
  <si>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</si>
  <si>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</si>
  <si>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</si>
  <si>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</si>
  <si>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</si>
  <si>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</si>
  <si>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</si>
  <si>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</si>
  <si>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</si>
  <si>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</si>
  <si>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</si>
  <si>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</si>
  <si>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</si>
  <si>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</si>
  <si>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</si>
  <si>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</si>
  <si>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</si>
  <si>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</si>
  <si>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</si>
  <si>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</si>
  <si>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</si>
  <si>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</si>
  <si>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</si>
  <si>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</si>
  <si>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</si>
  <si>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</si>
  <si>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</si>
  <si>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</si>
  <si>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</si>
  <si>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</si>
  <si>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</si>
  <si>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</si>
  <si>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</si>
  <si>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</si>
  <si>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</si>
  <si>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</si>
  <si>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</si>
  <si>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</si>
  <si>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</si>
  <si>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</si>
  <si>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</si>
  <si>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</si>
  <si>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</si>
  <si>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</si>
  <si>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</si>
  <si>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</si>
  <si>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</si>
  <si>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</si>
  <si>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</si>
  <si>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</si>
  <si>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</si>
  <si>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</si>
  <si>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</si>
  <si>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</si>
  <si>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</si>
  <si>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</si>
  <si>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</si>
  <si>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</si>
  <si>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</si>
  <si>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</si>
  <si>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</si>
  <si>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</si>
  <si>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</si>
  <si>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</si>
  <si>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</si>
  <si>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</si>
  <si>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</si>
  <si>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</si>
  <si>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</si>
  <si>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</si>
  <si>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</si>
  <si>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</si>
  <si>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</si>
  <si>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</si>
  <si>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</si>
  <si>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</si>
  <si>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</si>
  <si>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</si>
  <si>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</si>
  <si>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</si>
  <si>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</si>
  <si>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</si>
  <si>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</si>
  <si>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</si>
  <si>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</si>
  <si>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</si>
  <si>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</si>
  <si>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</si>
  <si>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</si>
  <si>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</si>
  <si>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</si>
  <si>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</si>
  <si>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</si>
  <si>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</si>
  <si>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</si>
  <si>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</si>
  <si>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</si>
  <si>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</si>
  <si>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</si>
  <si>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</si>
  <si>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</si>
  <si>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</si>
  <si>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</si>
  <si>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</si>
  <si>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</si>
  <si>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</si>
  <si>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</si>
  <si>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</si>
  <si>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</si>
  <si>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</si>
  <si>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</si>
  <si>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</si>
  <si>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</si>
  <si>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</si>
  <si>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</si>
  <si>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</si>
  <si>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</si>
  <si>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</si>
  <si>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</si>
  <si>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</si>
  <si>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</si>
  <si>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</si>
  <si>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</si>
  <si>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</si>
  <si>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</si>
  <si>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</si>
  <si>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</si>
  <si>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</si>
  <si>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</si>
  <si>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</si>
  <si>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</si>
  <si>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</si>
  <si>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</si>
  <si>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</si>
  <si>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</si>
  <si>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</si>
  <si>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</si>
  <si>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</si>
  <si>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</si>
  <si>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</si>
  <si>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</si>
  <si>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</si>
  <si>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</si>
  <si>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</si>
  <si>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</si>
  <si>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</si>
  <si>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</si>
  <si>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</si>
  <si>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</si>
  <si>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</si>
  <si>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</si>
  <si>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</si>
  <si>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</si>
  <si>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</si>
  <si>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</si>
  <si>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</si>
  <si>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</si>
  <si>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</si>
  <si>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</si>
  <si>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</si>
  <si>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</si>
  <si>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</si>
  <si>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</si>
  <si>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</si>
  <si>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</si>
  <si>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</si>
  <si>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</si>
  <si>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</si>
  <si>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</si>
  <si>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</si>
  <si>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</si>
  <si>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</si>
  <si>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</si>
  <si>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</si>
  <si>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</si>
  <si>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</si>
  <si>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</si>
  <si>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</si>
  <si>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</si>
  <si>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</si>
  <si>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</si>
  <si>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</si>
  <si>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</si>
  <si>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</si>
  <si>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</si>
  <si>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</si>
  <si>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</si>
  <si>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</si>
  <si>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</si>
  <si>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</si>
  <si>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</si>
  <si>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</si>
  <si>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</si>
  <si>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</si>
  <si>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</si>
  <si>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</si>
  <si>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</si>
  <si>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</si>
  <si>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</si>
  <si>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</si>
  <si>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</si>
  <si>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</si>
  <si>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</si>
  <si>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</si>
  <si>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</si>
  <si>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</si>
  <si>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</si>
  <si>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</si>
  <si>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</si>
  <si>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</si>
  <si>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</si>
  <si>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</si>
  <si>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</si>
  <si>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</si>
  <si>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</si>
  <si>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</si>
  <si>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</si>
  <si>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</si>
  <si>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</si>
  <si>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</si>
  <si>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</si>
  <si>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</si>
  <si>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</si>
  <si>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</si>
  <si>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</si>
  <si>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</si>
  <si>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</si>
  <si>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</si>
  <si>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</si>
  <si>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</si>
  <si>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</si>
  <si>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</si>
  <si>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</si>
  <si>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</si>
  <si>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</si>
  <si>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</si>
  <si>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</si>
  <si>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</si>
  <si>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</si>
  <si>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</si>
  <si>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</si>
  <si>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</si>
  <si>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</si>
  <si>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</si>
  <si>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</si>
  <si>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</si>
  <si>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</si>
  <si>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</si>
  <si>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</si>
  <si>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</si>
  <si>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</si>
  <si>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</si>
  <si>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</si>
  <si>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</si>
  <si>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</si>
  <si>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</si>
  <si>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</si>
  <si>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</si>
  <si>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</si>
  <si>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</si>
  <si>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</si>
  <si>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</si>
  <si>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</si>
  <si>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</si>
  <si>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</si>
  <si>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</si>
  <si>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</si>
  <si>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</si>
  <si>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</si>
  <si>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</si>
  <si>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</si>
  <si>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</si>
  <si>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</si>
  <si>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</si>
  <si>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</si>
  <si>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</si>
  <si>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</si>
  <si>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</si>
  <si>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</si>
  <si>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</si>
  <si>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</si>
  <si>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</si>
  <si>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</si>
  <si>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</si>
  <si>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</si>
  <si>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</si>
  <si>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</si>
  <si>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</si>
  <si>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</si>
  <si>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</si>
  <si>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</si>
  <si>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</si>
  <si>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</si>
  <si>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</si>
  <si>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</si>
  <si>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</si>
  <si>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</si>
  <si>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</si>
  <si>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</si>
  <si>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</si>
  <si>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</si>
  <si>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</si>
  <si>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</si>
  <si>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</si>
  <si>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</si>
  <si>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</si>
  <si>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</si>
  <si>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</si>
  <si>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</si>
  <si>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</si>
  <si>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</si>
  <si>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</si>
  <si>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</si>
  <si>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</si>
  <si>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</si>
  <si>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</si>
  <si>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</si>
  <si>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</si>
  <si>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</si>
  <si>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</si>
  <si>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</si>
  <si>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</si>
  <si>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</si>
  <si>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</si>
  <si>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</si>
  <si>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</si>
  <si>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</si>
  <si>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</si>
  <si>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</si>
  <si>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</si>
  <si>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</si>
  <si>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</si>
  <si>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</si>
  <si>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</si>
  <si>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</si>
  <si>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</si>
  <si>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</si>
  <si>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</si>
  <si>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</si>
  <si>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</si>
  <si>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</si>
  <si>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</si>
  <si>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</si>
  <si>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</si>
  <si>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</si>
  <si>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</si>
  <si>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</si>
  <si>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</si>
  <si>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</si>
  <si>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</si>
  <si>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</si>
  <si>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</si>
  <si>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</si>
  <si>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</si>
  <si>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</si>
  <si>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</si>
  <si>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</si>
  <si>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</si>
  <si>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</si>
  <si>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</si>
  <si>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</si>
  <si>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</si>
  <si>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</si>
  <si>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</si>
  <si>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</si>
  <si>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</si>
  <si>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</si>
  <si>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</si>
  <si>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</si>
  <si>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</si>
  <si>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</si>
  <si>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</si>
  <si>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</si>
  <si>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</si>
  <si>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</si>
  <si>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</si>
  <si>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</si>
  <si>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</si>
  <si>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</si>
  <si>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</si>
  <si>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</si>
  <si>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</si>
  <si>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</si>
  <si>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</si>
  <si>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</si>
  <si>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</si>
  <si>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</si>
  <si>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</si>
  <si>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</si>
  <si>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</si>
  <si>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</si>
  <si>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</si>
  <si>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</si>
  <si>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</si>
  <si>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</si>
  <si>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</si>
  <si>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</si>
  <si>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</si>
  <si>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</si>
  <si>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</si>
  <si>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</si>
  <si>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</si>
  <si>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</si>
  <si>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</si>
  <si>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</si>
  <si>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</si>
  <si>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</si>
  <si>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</si>
  <si>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</si>
  <si>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</si>
  <si>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</si>
  <si>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</si>
  <si>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</si>
  <si>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</si>
  <si>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</si>
  <si>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</si>
  <si>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</si>
  <si>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</si>
  <si>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</si>
  <si>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</si>
  <si>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</si>
  <si>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</si>
  <si>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</si>
  <si>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</si>
  <si>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</si>
  <si>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</si>
  <si>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</si>
  <si>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</si>
  <si>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</si>
  <si>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</si>
  <si>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</si>
  <si>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</si>
  <si>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</si>
  <si>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</si>
  <si>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</si>
  <si>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</si>
  <si>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</si>
  <si>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</si>
  <si>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</si>
  <si>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</si>
  <si>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</si>
  <si>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</si>
  <si>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</si>
  <si>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</si>
  <si>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</si>
  <si>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</si>
  <si>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</si>
  <si>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</si>
  <si>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</si>
  <si>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</si>
  <si>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</si>
  <si>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</si>
  <si>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</si>
  <si>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</si>
  <si>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</si>
  <si>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</si>
  <si>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</si>
  <si>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</si>
  <si>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</si>
  <si>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</si>
  <si>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</si>
  <si>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</si>
  <si>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</si>
  <si>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</si>
  <si>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</si>
  <si>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</si>
  <si>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</si>
  <si>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</si>
  <si>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</si>
  <si>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</si>
  <si>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</si>
  <si>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</si>
  <si>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</si>
  <si>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</si>
  <si>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</si>
  <si>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</si>
  <si>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</si>
  <si>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</si>
  <si>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</si>
  <si>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</si>
  <si>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</si>
  <si>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</si>
  <si>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</si>
  <si>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</si>
  <si>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</si>
  <si>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</si>
  <si>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</si>
  <si>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</si>
  <si>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</si>
  <si>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</si>
  <si>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</si>
  <si>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</si>
  <si>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</si>
  <si>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</si>
  <si>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</si>
  <si>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</si>
  <si>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</si>
  <si>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</si>
  <si>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</si>
  <si>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</si>
  <si>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</si>
  <si>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</si>
  <si>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</si>
  <si>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</si>
  <si>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</si>
  <si>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</si>
  <si>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</si>
  <si>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</si>
  <si>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</si>
  <si>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</si>
  <si>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</si>
  <si>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</si>
  <si>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</si>
  <si>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</si>
  <si>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</si>
  <si>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</si>
  <si>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</si>
  <si>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</si>
  <si>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</si>
  <si>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</si>
  <si>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</si>
  <si>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</si>
  <si>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</si>
  <si>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</si>
  <si>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</si>
  <si>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</si>
  <si>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</si>
  <si>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</si>
  <si>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</si>
  <si>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</si>
  <si>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</si>
  <si>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</si>
  <si>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</si>
  <si>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</si>
  <si>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</si>
  <si>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</si>
  <si>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</si>
  <si>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</si>
  <si>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</si>
  <si>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</si>
  <si>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</si>
  <si>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</si>
  <si>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</si>
  <si>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</si>
  <si>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</si>
  <si>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</si>
  <si>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</si>
  <si>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</si>
  <si>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</si>
  <si>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</si>
  <si>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</si>
  <si>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</si>
  <si>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</si>
  <si>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</si>
  <si>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</si>
  <si>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</si>
  <si>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</si>
  <si>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</si>
  <si>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</si>
  <si>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</si>
  <si>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</si>
  <si>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</si>
  <si>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</si>
  <si>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</si>
  <si>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</si>
  <si>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</si>
  <si>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</si>
  <si>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</si>
  <si>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</si>
  <si>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</si>
  <si>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</si>
  <si>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</si>
  <si>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</si>
  <si>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</si>
  <si>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</si>
  <si>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</si>
  <si>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</si>
  <si>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</si>
  <si>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</si>
  <si>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</si>
  <si>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</si>
  <si>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</si>
  <si>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</si>
  <si>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</si>
  <si>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</si>
  <si>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</si>
  <si>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</si>
  <si>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</si>
  <si>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</si>
  <si>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</si>
  <si>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</si>
  <si>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</si>
  <si>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</si>
  <si>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</si>
  <si>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</si>
  <si>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</si>
  <si>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</si>
  <si>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</si>
  <si>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</si>
  <si>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</si>
  <si>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</si>
  <si>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</si>
  <si>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</si>
  <si>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</si>
  <si>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</si>
  <si>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</si>
  <si>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</si>
  <si>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</si>
  <si>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</si>
  <si>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</si>
  <si>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</si>
  <si>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</si>
  <si>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</si>
  <si>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</si>
  <si>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</si>
  <si>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</si>
  <si>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</si>
  <si>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</si>
  <si>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</si>
  <si>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</si>
  <si>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</si>
  <si>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</si>
  <si>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</si>
  <si>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</si>
  <si>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</si>
  <si>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</si>
  <si>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</si>
  <si>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</si>
  <si>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</si>
  <si>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</si>
  <si>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</si>
  <si>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</si>
  <si>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</si>
  <si>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</si>
  <si>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</si>
  <si>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</si>
  <si>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</si>
  <si>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</si>
  <si>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</si>
  <si>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</si>
  <si>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</si>
  <si>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</si>
  <si>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</si>
  <si>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</si>
  <si>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</si>
  <si>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</si>
  <si>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</si>
  <si>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</si>
  <si>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</si>
  <si>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</si>
  <si>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</si>
  <si>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</si>
  <si>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</si>
  <si>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</si>
  <si>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</si>
  <si>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</si>
  <si>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</si>
  <si>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</si>
  <si>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</si>
  <si>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</si>
  <si>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</si>
  <si>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</si>
  <si>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</si>
  <si>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</si>
  <si>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</si>
  <si>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</si>
  <si>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</si>
  <si>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</si>
  <si>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</si>
  <si>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</si>
  <si>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</si>
  <si>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</si>
  <si>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</si>
  <si>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</si>
  <si>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</si>
  <si>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</si>
  <si>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</si>
  <si>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</si>
  <si>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</si>
  <si>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</si>
  <si>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</si>
  <si>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</si>
  <si>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</si>
  <si>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</si>
  <si>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</si>
  <si>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</si>
  <si>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</si>
  <si>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</si>
  <si>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</si>
  <si>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</si>
  <si>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</si>
  <si>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</si>
  <si>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</si>
  <si>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</si>
  <si>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</si>
  <si>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</si>
  <si>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</si>
  <si>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</si>
  <si>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</si>
  <si>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</si>
  <si>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</si>
  <si>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</si>
  <si>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</si>
  <si>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</si>
  <si>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</si>
  <si>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</si>
  <si>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</si>
  <si>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</si>
  <si>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</si>
  <si>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</si>
  <si>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</si>
  <si>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</si>
  <si>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</si>
  <si>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</si>
  <si>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</si>
  <si>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</si>
  <si>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</si>
  <si>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</si>
  <si>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</si>
  <si>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</si>
  <si>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</si>
  <si>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</si>
  <si>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</si>
  <si>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</si>
  <si>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</si>
  <si>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</si>
  <si>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</si>
  <si>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</si>
  <si>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</si>
  <si>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</si>
  <si>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</si>
  <si>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</si>
  <si>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</si>
  <si>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</si>
  <si>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</si>
  <si>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</si>
  <si>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</si>
  <si>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</si>
  <si>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</si>
  <si>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</si>
  <si>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</si>
  <si>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</si>
  <si>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</si>
  <si>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</si>
  <si>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</si>
  <si>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</si>
  <si>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</si>
  <si>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</si>
  <si>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</si>
  <si>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</si>
  <si>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</si>
  <si>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</si>
  <si>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</si>
  <si>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</si>
  <si>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</si>
  <si>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</si>
  <si>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</si>
  <si>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</si>
  <si>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</si>
  <si>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</si>
  <si>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</si>
  <si>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</si>
  <si>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</si>
  <si>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</si>
  <si>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</si>
  <si>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</si>
  <si>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</si>
  <si>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</si>
  <si>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</si>
  <si>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</si>
  <si>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</si>
  <si>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</si>
  <si>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</si>
  <si>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</si>
  <si>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</si>
  <si>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</si>
  <si>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</si>
  <si>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</si>
  <si>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</si>
  <si>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</si>
  <si>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</si>
  <si>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</si>
  <si>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</si>
  <si>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</si>
  <si>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</si>
  <si>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</si>
  <si>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</si>
  <si>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</si>
  <si>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</si>
  <si>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</si>
  <si>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</si>
  <si>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</si>
  <si>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</si>
  <si>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</si>
  <si>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</si>
  <si>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</si>
  <si>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</si>
  <si>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</si>
  <si>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</si>
  <si>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</si>
  <si>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</si>
  <si>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</si>
  <si>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</si>
  <si>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</si>
  <si>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</si>
  <si>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</si>
  <si>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</si>
  <si>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</si>
  <si>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</si>
  <si>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</si>
  <si>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</si>
  <si>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</si>
  <si>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</si>
  <si>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</si>
  <si>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</si>
  <si>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</si>
  <si>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</si>
  <si>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</si>
  <si>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</si>
  <si>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</si>
  <si>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</si>
  <si>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</si>
  <si>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</si>
  <si>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</si>
  <si>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</si>
  <si>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</si>
  <si>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</si>
  <si>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</si>
  <si>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</si>
  <si>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</si>
  <si>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</si>
  <si>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</si>
  <si>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</si>
  <si>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</si>
  <si>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</si>
  <si>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</si>
  <si>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</si>
  <si>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</si>
  <si>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</si>
  <si>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</si>
  <si>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</si>
  <si>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</si>
  <si>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</si>
  <si>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</si>
  <si>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</si>
  <si>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</si>
  <si>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</si>
  <si>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</si>
  <si>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</si>
  <si>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</si>
  <si>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</si>
  <si>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</si>
  <si>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</si>
  <si>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</si>
  <si>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</si>
  <si>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</si>
  <si>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</si>
  <si>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</si>
  <si>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</si>
  <si>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</si>
  <si>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</si>
  <si>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</si>
  <si>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</si>
  <si>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</si>
  <si>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</si>
  <si>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</si>
  <si>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</si>
  <si>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</si>
  <si>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</si>
  <si>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</si>
  <si>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</si>
  <si>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</si>
  <si>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</si>
  <si>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</si>
  <si>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</si>
  <si>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</si>
  <si>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</si>
  <si>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</si>
  <si>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</si>
  <si>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</si>
  <si>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</si>
  <si>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</si>
  <si>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</si>
  <si>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</si>
  <si>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</si>
  <si>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</si>
  <si>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</si>
  <si>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</si>
  <si>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</si>
  <si>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</si>
  <si>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</si>
  <si>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</si>
  <si>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</si>
  <si>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</si>
  <si>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</si>
  <si>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</si>
  <si>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</si>
  <si>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</si>
  <si>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</si>
  <si>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</si>
  <si>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</si>
  <si>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</si>
  <si>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</si>
  <si>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</si>
  <si>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</si>
  <si>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</si>
  <si>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</si>
  <si>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</si>
  <si>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</si>
  <si>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</si>
  <si>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</si>
  <si>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</si>
  <si>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</si>
  <si>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</si>
  <si>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</si>
  <si>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</si>
  <si>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</si>
  <si>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</si>
  <si>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</si>
  <si>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</si>
  <si>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</si>
  <si>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</si>
  <si>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</si>
  <si>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</si>
  <si>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</si>
  <si>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</si>
  <si>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</si>
  <si>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</si>
  <si>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</si>
  <si>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</si>
  <si>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</si>
  <si>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</si>
  <si>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</si>
  <si>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</si>
  <si>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</si>
  <si>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</si>
  <si>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</si>
  <si>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</si>
  <si>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</si>
  <si>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</si>
  <si>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</si>
  <si>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</si>
  <si>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</si>
  <si>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</si>
  <si>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</si>
  <si>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</si>
  <si>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</si>
  <si>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</si>
  <si>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</si>
  <si>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</si>
  <si>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</si>
  <si>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</si>
  <si>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</si>
  <si>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</si>
  <si>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</si>
  <si>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</si>
  <si>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</si>
  <si>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</si>
  <si>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</si>
  <si>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</si>
  <si>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</si>
  <si>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</si>
  <si>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</si>
  <si>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</si>
  <si>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</si>
  <si>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</si>
  <si>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</si>
  <si>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</si>
  <si>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</si>
  <si>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</si>
  <si>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</si>
  <si>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</si>
  <si>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</si>
  <si>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</si>
  <si>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</si>
  <si>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</si>
  <si>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</si>
  <si>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</si>
  <si>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</si>
  <si>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</si>
  <si>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</si>
  <si>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</si>
  <si>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</si>
  <si>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</si>
  <si>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</si>
  <si>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</si>
  <si>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</si>
  <si>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</si>
  <si>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</si>
  <si>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</si>
  <si>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</si>
  <si>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</si>
  <si>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</si>
  <si>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</si>
  <si>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</si>
  <si>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</si>
  <si>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</si>
  <si>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</si>
  <si>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</si>
  <si>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</si>
  <si>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</si>
  <si>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</si>
  <si>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</si>
  <si>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</si>
  <si>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</si>
  <si>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</si>
  <si>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</si>
  <si>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</si>
  <si>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</si>
  <si>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</si>
  <si>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</si>
  <si>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</si>
  <si>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</si>
  <si>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</si>
  <si>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</si>
  <si>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</si>
  <si>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</si>
  <si>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</si>
  <si>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</si>
  <si>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</si>
  <si>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</si>
  <si>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</si>
  <si>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</si>
  <si>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</si>
  <si>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</si>
  <si>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</si>
  <si>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</si>
  <si>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</si>
  <si>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</si>
  <si>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</si>
  <si>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</si>
  <si>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</si>
  <si>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</si>
  <si>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</si>
  <si>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</si>
  <si>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</si>
  <si>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</si>
  <si>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</si>
  <si>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</si>
  <si>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</si>
  <si>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</si>
  <si>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</si>
  <si>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</si>
  <si>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</si>
  <si>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</si>
  <si>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</si>
  <si>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</si>
  <si>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</si>
  <si>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</si>
  <si>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</si>
  <si>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</si>
  <si>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</si>
  <si>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</si>
  <si>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</si>
  <si>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</si>
  <si>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</si>
  <si>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</si>
  <si>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</si>
  <si>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</si>
  <si>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</si>
  <si>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</si>
  <si>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</si>
  <si>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</si>
  <si>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</si>
  <si>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</si>
  <si>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</si>
  <si>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</si>
  <si>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</si>
  <si>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</si>
  <si>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</si>
  <si>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</si>
  <si>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</si>
  <si>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</si>
  <si>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</si>
  <si>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</si>
  <si>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</si>
  <si>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</si>
  <si>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</si>
  <si>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</si>
  <si>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</si>
  <si>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</si>
  <si>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</si>
  <si>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</si>
  <si>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</si>
  <si>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</si>
  <si>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</si>
  <si>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</si>
  <si>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</si>
  <si>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</si>
  <si>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</si>
  <si>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</si>
  <si>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</si>
  <si>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</si>
  <si>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</si>
  <si>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</si>
  <si>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</si>
  <si>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</si>
  <si>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</si>
  <si>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</si>
  <si>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</si>
  <si>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</si>
  <si>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</si>
  <si>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</si>
  <si>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</si>
  <si>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</si>
  <si>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</si>
  <si>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</si>
  <si>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</si>
  <si>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</si>
  <si>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</si>
  <si>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</si>
  <si>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</si>
  <si>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</si>
  <si>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</si>
  <si>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</si>
  <si>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</si>
  <si>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</si>
  <si>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</si>
  <si>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</si>
  <si>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</si>
  <si>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</si>
  <si>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</si>
  <si>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</si>
  <si>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</si>
  <si>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</si>
  <si>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</si>
  <si>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</si>
  <si>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</si>
  <si>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</si>
  <si>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</si>
  <si>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</si>
  <si>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</si>
  <si>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</si>
  <si>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</si>
  <si>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</si>
  <si>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</si>
  <si>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</si>
  <si>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</si>
  <si>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</si>
  <si>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</si>
  <si>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</si>
  <si>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</si>
  <si>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</si>
  <si>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</si>
  <si>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</si>
  <si>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</si>
  <si>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</si>
  <si>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</si>
  <si>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</si>
  <si>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</si>
  <si>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</si>
  <si>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</si>
  <si>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</si>
  <si>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</si>
  <si>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</si>
  <si>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</si>
  <si>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</si>
  <si>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</si>
  <si>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</si>
  <si>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</si>
  <si>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</si>
  <si>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</si>
  <si>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</si>
  <si>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</si>
  <si>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</si>
  <si>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</si>
  <si>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</si>
  <si>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</si>
  <si>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</si>
  <si>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</si>
  <si>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</si>
  <si>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</si>
  <si>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</si>
  <si>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</si>
  <si>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</si>
  <si>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</si>
  <si>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</si>
  <si>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</si>
  <si>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</si>
  <si>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</si>
  <si>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</si>
  <si>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</si>
  <si>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</si>
  <si>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</si>
  <si>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</si>
  <si>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</si>
  <si>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</si>
  <si>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</si>
  <si>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</si>
  <si>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</si>
  <si>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</si>
  <si>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</si>
  <si>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</si>
  <si>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</si>
  <si>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</si>
  <si>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</si>
  <si>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</si>
  <si>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</si>
  <si>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</si>
  <si>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</si>
  <si>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</si>
  <si>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</si>
  <si>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</si>
  <si>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</si>
  <si>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</si>
  <si>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</si>
  <si>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</si>
  <si>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</si>
  <si>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</si>
  <si>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</si>
  <si>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</si>
  <si>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</si>
  <si>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</si>
  <si>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</si>
  <si>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</si>
  <si>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</si>
  <si>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</si>
  <si>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</si>
  <si>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</si>
  <si>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</si>
  <si>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</si>
  <si>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</si>
  <si>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</si>
  <si>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</si>
  <si>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</si>
  <si>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</si>
  <si>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</si>
  <si>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</si>
  <si>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</si>
  <si>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</si>
  <si>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</si>
  <si>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</si>
  <si>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</si>
  <si>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</si>
  <si>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</si>
  <si>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</si>
  <si>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</si>
  <si>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</si>
  <si>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</si>
  <si>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</si>
  <si>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</si>
  <si>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</si>
  <si>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</si>
  <si>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</si>
  <si>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</si>
  <si>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</si>
  <si>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</si>
  <si>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</si>
  <si>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</si>
  <si>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</si>
  <si>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</si>
  <si>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</si>
  <si>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</si>
  <si>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</si>
  <si>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</si>
  <si>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</si>
  <si>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</si>
  <si>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</si>
  <si>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</si>
  <si>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</si>
  <si>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</si>
  <si>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</si>
  <si>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</si>
  <si>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</si>
  <si>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</si>
  <si>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</si>
  <si>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</si>
  <si>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</si>
  <si>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</si>
  <si>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</si>
  <si>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</si>
  <si>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</si>
  <si>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</si>
  <si>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</si>
  <si>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</si>
  <si>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</si>
  <si>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</si>
  <si>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</si>
  <si>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</si>
  <si>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</si>
  <si>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</si>
  <si>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</si>
  <si>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</si>
  <si>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</si>
  <si>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</si>
  <si>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</si>
  <si>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</si>
  <si>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</si>
  <si>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</si>
  <si>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</si>
  <si>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</si>
  <si>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</si>
  <si>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</si>
  <si>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</si>
  <si>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</si>
  <si>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</si>
  <si>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</si>
  <si>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</si>
  <si>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</si>
  <si>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</si>
  <si>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</si>
  <si>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</si>
  <si>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</si>
  <si>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</si>
  <si>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</si>
  <si>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</si>
  <si>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</si>
  <si>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</si>
  <si>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</si>
  <si>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</si>
  <si>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</si>
  <si>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</si>
  <si>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</si>
  <si>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</si>
  <si>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</si>
  <si>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</si>
  <si>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</si>
  <si>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</si>
  <si>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</si>
  <si>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</si>
  <si>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</si>
  <si>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</si>
  <si>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</si>
  <si>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</si>
  <si>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</si>
  <si>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</si>
  <si>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</si>
  <si>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</si>
  <si>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</si>
  <si>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</si>
  <si>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</si>
  <si>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</si>
  <si>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</si>
  <si>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</si>
  <si>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</si>
  <si>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</si>
  <si>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</si>
  <si>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</si>
  <si>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</si>
  <si>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</si>
  <si>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</si>
  <si>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</si>
  <si>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</si>
  <si>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</si>
  <si>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</si>
  <si>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</si>
  <si>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</si>
  <si>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</si>
  <si>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</si>
  <si>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</si>
  <si>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</si>
  <si>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</si>
  <si>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</si>
  <si>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</si>
  <si>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</si>
  <si>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</si>
  <si>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</si>
  <si>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</si>
  <si>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</si>
  <si>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</si>
  <si>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</si>
  <si>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</si>
  <si>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</si>
  <si>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</si>
  <si>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</si>
  <si>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</si>
  <si>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</si>
  <si>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</si>
  <si>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</si>
  <si>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</si>
  <si>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</si>
  <si>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</si>
  <si>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</si>
  <si>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</si>
  <si>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</si>
  <si>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</si>
  <si>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</si>
  <si>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</si>
  <si>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</si>
  <si>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</si>
  <si>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</si>
  <si>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</si>
  <si>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</si>
  <si>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</si>
  <si>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</si>
  <si>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</si>
  <si>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</si>
  <si>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</si>
  <si>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</si>
  <si>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</si>
  <si>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</si>
  <si>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</si>
  <si>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</si>
  <si>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</si>
  <si>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</si>
  <si>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</si>
  <si>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</si>
  <si>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</si>
  <si>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</si>
  <si>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</si>
  <si>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</si>
  <si>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</si>
  <si>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</si>
  <si>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</si>
  <si>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</si>
  <si>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</si>
  <si>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</si>
  <si>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</si>
  <si>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</si>
  <si>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</si>
  <si>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</si>
  <si>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</si>
  <si>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</si>
  <si>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</si>
  <si>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</si>
  <si>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</si>
  <si>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</si>
  <si>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</si>
  <si>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</si>
  <si>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</si>
  <si>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</si>
  <si>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</si>
  <si>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</si>
  <si>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</si>
  <si>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</si>
  <si>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</si>
  <si>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</si>
  <si>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</si>
  <si>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</si>
  <si>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</si>
  <si>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</si>
  <si>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</si>
  <si>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</si>
  <si>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</si>
  <si>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</si>
  <si>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</si>
  <si>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</si>
  <si>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</si>
  <si>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</si>
  <si>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</si>
  <si>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</si>
  <si>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</si>
  <si>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</si>
  <si>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</si>
  <si>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</si>
  <si>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</si>
  <si>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</si>
  <si>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</si>
  <si>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</si>
  <si>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</si>
  <si>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</si>
  <si>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</si>
  <si>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</si>
  <si>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</si>
  <si>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</si>
  <si>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</si>
  <si>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</si>
  <si>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</si>
  <si>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</si>
  <si>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</si>
  <si>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</si>
  <si>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</si>
  <si>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</si>
  <si>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</si>
  <si>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</si>
  <si>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</si>
  <si>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</si>
  <si>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</si>
  <si>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</si>
  <si>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</si>
  <si>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</si>
  <si>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</si>
  <si>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</si>
  <si>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</si>
  <si>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</si>
  <si>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</si>
  <si>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</si>
  <si>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</si>
  <si>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</si>
  <si>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</si>
  <si>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</si>
  <si>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</si>
  <si>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</si>
  <si>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</si>
  <si>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</si>
  <si>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</si>
  <si>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</si>
  <si>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</si>
  <si>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</si>
  <si>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</si>
  <si>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</si>
  <si>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</si>
  <si>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</si>
  <si>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</si>
  <si>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</si>
  <si>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</si>
  <si>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</si>
  <si>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</si>
  <si>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</si>
  <si>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</si>
  <si>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</si>
  <si>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</si>
  <si>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</si>
  <si>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</si>
  <si>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</si>
  <si>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</si>
  <si>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</si>
  <si>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</si>
  <si>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</si>
  <si>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</si>
  <si>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</si>
  <si>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</si>
  <si>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</si>
  <si>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</si>
  <si>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</si>
  <si>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</si>
  <si>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</si>
  <si>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</si>
  <si>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</si>
  <si>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</si>
  <si>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</si>
  <si>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</si>
  <si>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</si>
  <si>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</si>
  <si>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</si>
  <si>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</si>
  <si>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</si>
  <si>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</si>
  <si>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</si>
  <si>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</si>
  <si>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</si>
  <si>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</si>
  <si>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</si>
  <si>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</si>
  <si>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</si>
  <si>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</si>
  <si>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</si>
  <si>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</si>
  <si>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</si>
  <si>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</si>
  <si>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</si>
  <si>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</si>
  <si>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</si>
  <si>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</si>
  <si>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</si>
  <si>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</si>
  <si>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</si>
  <si>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</si>
  <si>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</si>
  <si>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</si>
  <si>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</si>
  <si>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</si>
  <si>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</si>
  <si>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</si>
  <si>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</si>
  <si>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</si>
  <si>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</si>
  <si>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</si>
  <si>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</si>
  <si>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</si>
  <si>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</si>
  <si>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</si>
  <si>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</si>
  <si>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</si>
  <si>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</si>
  <si>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</si>
  <si>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</si>
  <si>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</si>
  <si>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</si>
  <si>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</si>
  <si>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</si>
  <si>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</si>
  <si>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</si>
  <si>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</si>
  <si>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</si>
  <si>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</si>
  <si>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</si>
  <si>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</si>
  <si>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</si>
  <si>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</si>
  <si>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</si>
  <si>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</si>
  <si>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</si>
  <si>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</si>
  <si>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</si>
  <si>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</si>
  <si>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</si>
  <si>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</si>
  <si>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</si>
  <si>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</si>
  <si>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</si>
  <si>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</si>
  <si>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</si>
  <si>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</si>
  <si>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</si>
  <si>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</si>
  <si>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</si>
  <si>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</si>
  <si>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</si>
  <si>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</si>
  <si>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</si>
  <si>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</si>
  <si>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</si>
  <si>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</si>
  <si>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</si>
  <si>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</si>
  <si>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</si>
  <si>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</si>
  <si>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</si>
  <si>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</si>
  <si>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</si>
  <si>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</si>
  <si>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</si>
  <si>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</si>
  <si>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</si>
  <si>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</si>
  <si>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</si>
  <si>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</si>
  <si>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</si>
  <si>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</si>
  <si>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</si>
  <si>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</si>
  <si>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</si>
  <si>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</si>
  <si>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</si>
  <si>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</si>
  <si>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</si>
  <si>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</si>
  <si>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</si>
  <si>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</si>
  <si>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</si>
  <si>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</si>
  <si>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</si>
  <si>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</si>
  <si>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</si>
  <si>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</si>
  <si>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</si>
  <si>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</si>
  <si>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</si>
  <si>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</si>
  <si>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</si>
  <si>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</si>
  <si>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</si>
  <si>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</si>
  <si>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</si>
  <si>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</si>
  <si>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</si>
  <si>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</si>
  <si>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</si>
  <si>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</si>
  <si>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</si>
  <si>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</si>
  <si>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</si>
  <si>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</si>
  <si>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</si>
  <si>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</si>
  <si>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</si>
  <si>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</si>
  <si>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</si>
  <si>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</si>
  <si>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</si>
  <si>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</si>
  <si>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</si>
  <si>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</si>
  <si>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</si>
  <si>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</si>
  <si>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</si>
  <si>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</si>
  <si>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</si>
  <si>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</si>
  <si>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</si>
  <si>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</si>
  <si>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</si>
  <si>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</si>
  <si>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</si>
  <si>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</si>
  <si>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</si>
  <si>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</si>
  <si>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</si>
  <si>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</si>
  <si>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</si>
  <si>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</si>
  <si>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</si>
  <si>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</si>
  <si>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</si>
  <si>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</si>
  <si>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</si>
  <si>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</si>
  <si>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</si>
  <si>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</si>
  <si>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</si>
  <si>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</si>
  <si>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</si>
  <si>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</si>
  <si>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</si>
  <si>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</si>
  <si>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</si>
  <si>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</si>
  <si>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</si>
  <si>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</si>
  <si>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</si>
  <si>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</si>
  <si>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</si>
  <si>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</si>
  <si>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</si>
  <si>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</si>
  <si>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</si>
  <si>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</si>
  <si>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</si>
  <si>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</si>
  <si>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</si>
  <si>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</si>
  <si>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</si>
  <si>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</si>
  <si>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</si>
  <si>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</si>
  <si>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</si>
  <si>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</si>
  <si>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</si>
  <si>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</si>
  <si>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</si>
  <si>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</si>
  <si>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</si>
  <si>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</si>
  <si>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</si>
  <si>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</si>
  <si>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</si>
  <si>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</si>
  <si>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</si>
  <si>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</si>
  <si>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</si>
  <si>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</si>
  <si>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</si>
  <si>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</si>
  <si>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</si>
  <si>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</si>
  <si>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</si>
  <si>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</si>
  <si>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</si>
  <si>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</si>
  <si>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</si>
  <si>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</si>
  <si>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</si>
  <si>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</si>
  <si>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</si>
  <si>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</si>
  <si>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</si>
  <si>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</si>
  <si>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</si>
  <si>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</si>
  <si>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</si>
  <si>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</si>
  <si>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</si>
  <si>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</si>
  <si>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</si>
  <si>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</si>
  <si>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</si>
  <si>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</si>
  <si>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</si>
  <si>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</si>
  <si>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</si>
  <si>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</si>
  <si>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</si>
  <si>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</si>
  <si>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</si>
  <si>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</si>
  <si>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</si>
  <si>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</si>
  <si>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</si>
  <si>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</si>
  <si>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</si>
  <si>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</si>
  <si>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</si>
  <si>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</si>
  <si>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</si>
  <si>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</si>
  <si>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</si>
  <si>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</si>
  <si>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</si>
  <si>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</si>
  <si>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</si>
  <si>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</si>
  <si>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</si>
  <si>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</si>
  <si>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</si>
  <si>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</si>
  <si>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</si>
  <si>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</si>
  <si>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</si>
  <si>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</si>
  <si>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</si>
  <si>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</si>
  <si>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</si>
  <si>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</si>
  <si>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</si>
  <si>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</si>
  <si>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</si>
  <si>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</si>
  <si>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</si>
  <si>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</si>
  <si>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</si>
  <si>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</si>
  <si>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</si>
  <si>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</si>
  <si>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</si>
  <si>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</si>
  <si>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</si>
  <si>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</si>
  <si>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</si>
  <si>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</si>
  <si>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</si>
  <si>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</si>
  <si>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</si>
  <si>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</si>
  <si>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</si>
  <si>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</si>
  <si>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</si>
  <si>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</si>
  <si>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</si>
  <si>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</si>
  <si>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</si>
  <si>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</si>
  <si>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</si>
  <si>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</si>
  <si>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</si>
  <si>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</si>
  <si>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</si>
  <si>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</si>
  <si>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</si>
  <si>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</si>
  <si>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</si>
  <si>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</si>
  <si>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</si>
  <si>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</si>
  <si>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</si>
  <si>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</si>
  <si>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</si>
  <si>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</si>
  <si>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</si>
  <si>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</si>
  <si>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</si>
  <si>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</si>
  <si>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</si>
  <si>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</si>
  <si>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</si>
  <si>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</si>
  <si>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</si>
  <si>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</si>
  <si>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</si>
  <si>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</si>
  <si>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</si>
  <si>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</si>
  <si>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</si>
  <si>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</si>
  <si>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</si>
  <si>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</si>
  <si>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</si>
  <si>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</si>
  <si>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</si>
  <si>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</si>
  <si>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</si>
  <si>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</si>
  <si>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</si>
  <si>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</si>
  <si>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</si>
  <si>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</si>
  <si>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</si>
  <si>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</si>
  <si>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</si>
  <si>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</si>
  <si>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</si>
  <si>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</si>
  <si>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</si>
  <si>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</si>
  <si>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</si>
  <si>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</si>
  <si>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</si>
  <si>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</si>
  <si>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</si>
  <si>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</si>
  <si>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</si>
  <si>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</si>
  <si>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</si>
  <si>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</si>
  <si>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</si>
  <si>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</si>
  <si>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</si>
  <si>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</si>
  <si>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</si>
  <si>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</si>
  <si>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</si>
  <si>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</si>
  <si>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</si>
  <si>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</si>
  <si>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</si>
  <si>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</si>
  <si>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</si>
  <si>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</si>
  <si>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</si>
  <si>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</si>
  <si>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</si>
  <si>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</si>
  <si>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</si>
  <si>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</si>
  <si>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</si>
  <si>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</si>
  <si>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</si>
  <si>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</si>
  <si>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</si>
  <si>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</si>
  <si>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</si>
  <si>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</si>
  <si>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</si>
  <si>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</si>
  <si>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</si>
  <si>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</si>
  <si>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</si>
  <si>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</si>
  <si>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</si>
  <si>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</si>
  <si>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</si>
  <si>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</si>
  <si>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</si>
  <si>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</si>
  <si>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</si>
  <si>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</si>
  <si>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</si>
  <si>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</si>
  <si>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</si>
  <si>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</si>
  <si>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</si>
  <si>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</si>
  <si>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</si>
  <si>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</si>
  <si>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</si>
  <si>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</si>
  <si>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</si>
  <si>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</si>
  <si>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</si>
  <si>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</si>
  <si>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</si>
  <si>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</si>
  <si>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</si>
  <si>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</si>
  <si>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</si>
  <si>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</si>
  <si>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</si>
  <si>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</si>
  <si>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</si>
  <si>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</si>
  <si>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</si>
  <si>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</si>
  <si>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</si>
  <si>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</si>
  <si>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</si>
  <si>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</si>
  <si>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</si>
  <si>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</si>
  <si>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</si>
  <si>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</si>
  <si>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</si>
  <si>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</si>
  <si>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</si>
  <si>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</si>
  <si>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</si>
  <si>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</si>
  <si>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</si>
  <si>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</si>
  <si>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</si>
  <si>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</si>
  <si>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</si>
  <si>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</si>
  <si>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</si>
  <si>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</si>
  <si>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</si>
  <si>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</si>
  <si>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</si>
  <si>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</si>
  <si>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</si>
  <si>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</si>
  <si>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</si>
  <si>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</si>
  <si>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</si>
  <si>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</si>
  <si>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</si>
  <si>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</si>
  <si>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</si>
  <si>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</si>
  <si>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</si>
  <si>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</si>
  <si>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</si>
  <si>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</si>
  <si>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</si>
  <si>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</si>
  <si>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</si>
  <si>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</si>
  <si>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</si>
  <si>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</si>
  <si>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</si>
  <si>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</si>
  <si>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</si>
  <si>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</si>
  <si>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</si>
  <si>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</si>
  <si>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</si>
  <si>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</si>
  <si>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</si>
  <si>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</si>
  <si>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</si>
  <si>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</si>
  <si>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</si>
  <si>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</si>
  <si>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</si>
  <si>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</si>
  <si>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</si>
  <si>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</si>
  <si>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</si>
  <si>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</si>
  <si>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</si>
  <si>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</si>
  <si>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</si>
  <si>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</si>
  <si>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</si>
  <si>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</si>
  <si>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</si>
  <si>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</si>
  <si>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</si>
  <si>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</si>
  <si>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</si>
  <si>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</si>
  <si>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</si>
  <si>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</si>
  <si>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</si>
  <si>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</si>
  <si>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</si>
  <si>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</si>
  <si>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</si>
  <si>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</si>
  <si>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</si>
  <si>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</si>
  <si>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</si>
  <si>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</si>
  <si>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</si>
  <si>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</si>
  <si>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</si>
  <si>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</si>
  <si>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</si>
  <si>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</si>
  <si>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</si>
  <si>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</si>
  <si>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</si>
  <si>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</si>
  <si>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</si>
  <si>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</si>
  <si>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</si>
  <si>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</si>
  <si>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</si>
  <si>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</si>
  <si>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</si>
  <si>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</si>
  <si>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</si>
  <si>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</si>
  <si>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</si>
  <si>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</si>
  <si>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</si>
  <si>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</si>
  <si>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</si>
  <si>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</si>
  <si>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</si>
  <si>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</si>
  <si>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</si>
  <si>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</si>
  <si>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</si>
  <si>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</si>
  <si>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</si>
  <si>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</si>
  <si>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</si>
  <si>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</si>
  <si>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</si>
  <si>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</si>
  <si>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</si>
  <si>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</si>
  <si>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</si>
  <si>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</si>
  <si>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</si>
  <si>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</si>
  <si>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</si>
  <si>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</si>
  <si>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</si>
  <si>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</si>
  <si>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</si>
  <si>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</si>
  <si>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</si>
  <si>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</si>
  <si>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</si>
  <si>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</si>
  <si>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</si>
  <si>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</si>
  <si>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</si>
  <si>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</si>
  <si>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</si>
  <si>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</si>
  <si>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</si>
  <si>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</si>
  <si>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</si>
  <si>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</si>
  <si>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</si>
  <si>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</si>
  <si>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</si>
  <si>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</si>
  <si>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</si>
  <si>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</si>
  <si>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</si>
  <si>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</si>
  <si>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</si>
  <si>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</si>
  <si>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</si>
  <si>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</si>
  <si>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</si>
  <si>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</si>
  <si>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</si>
  <si>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</si>
  <si>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</si>
  <si>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</si>
  <si>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</si>
  <si>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</si>
  <si>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</si>
  <si>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</si>
  <si>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</si>
  <si>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</si>
  <si>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</si>
  <si>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</si>
  <si>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</si>
  <si>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</si>
  <si>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</si>
  <si>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</si>
  <si>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</si>
  <si>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</si>
  <si>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</si>
  <si>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</si>
  <si>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</si>
  <si>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</si>
  <si>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</si>
  <si>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</si>
  <si>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</si>
  <si>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</si>
  <si>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</si>
  <si>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</si>
  <si>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</si>
  <si>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</si>
  <si>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</si>
  <si>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</si>
  <si>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</si>
  <si>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</si>
  <si>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</si>
  <si>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</si>
  <si>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</si>
  <si>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</si>
  <si>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</si>
  <si>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</si>
  <si>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</si>
  <si>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</si>
  <si>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</si>
  <si>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</si>
  <si>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</si>
  <si>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</si>
  <si>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</si>
  <si>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</si>
  <si>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</si>
  <si>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</si>
  <si>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</si>
  <si>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</si>
  <si>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</si>
  <si>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</si>
  <si>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</si>
  <si>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</si>
  <si>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</si>
  <si>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</si>
  <si>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</si>
  <si>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</si>
  <si>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</si>
  <si>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</si>
  <si>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</si>
  <si>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</si>
  <si>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</si>
  <si>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</si>
  <si>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</si>
  <si>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</si>
  <si>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</si>
  <si>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</si>
  <si>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</si>
  <si>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</si>
  <si>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</si>
  <si>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</si>
  <si>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</si>
  <si>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</si>
  <si>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</si>
  <si>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</si>
  <si>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</si>
  <si>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</si>
  <si>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</si>
  <si>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</si>
  <si>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</si>
  <si>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</si>
  <si>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</si>
  <si>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</si>
  <si>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</si>
  <si>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</si>
  <si>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</si>
  <si>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</si>
  <si>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</si>
  <si>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</si>
  <si>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</si>
  <si>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</si>
  <si>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</si>
  <si>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</si>
  <si>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</si>
  <si>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</si>
  <si>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</si>
  <si>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</si>
  <si>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</si>
  <si>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</si>
  <si>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</si>
  <si>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</si>
  <si>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</si>
  <si>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</si>
  <si>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</si>
  <si>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</si>
  <si>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</si>
  <si>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</si>
  <si>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</si>
  <si>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</si>
  <si>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</si>
  <si>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</si>
  <si>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</si>
  <si>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</si>
  <si>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</si>
  <si>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</si>
  <si>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</si>
  <si>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</si>
  <si>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</si>
  <si>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</si>
  <si>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</si>
  <si>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</si>
  <si>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</si>
  <si>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</si>
  <si>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</si>
  <si>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</si>
  <si>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</si>
  <si>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</si>
  <si>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</si>
  <si>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</si>
  <si>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</si>
  <si>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</si>
  <si>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</si>
  <si>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</si>
  <si>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</si>
  <si>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</si>
  <si>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</si>
  <si>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</si>
  <si>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</si>
  <si>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</si>
  <si>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</si>
  <si>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</si>
  <si>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</si>
  <si>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</si>
  <si>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</si>
  <si>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</si>
  <si>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</si>
  <si>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</si>
  <si>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</si>
  <si>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</si>
  <si>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</si>
  <si>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</si>
  <si>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</si>
  <si>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</si>
  <si>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</si>
  <si>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</si>
  <si>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</si>
  <si>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</si>
  <si>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</si>
  <si>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</si>
  <si>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</si>
  <si>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</si>
  <si>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</si>
  <si>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</si>
  <si>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</si>
  <si>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</si>
  <si>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</si>
  <si>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</si>
  <si>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</si>
  <si>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</si>
  <si>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</si>
  <si>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</si>
  <si>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</si>
  <si>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</si>
  <si>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</si>
  <si>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</si>
  <si>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</si>
  <si>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</si>
  <si>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</si>
  <si>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</si>
  <si>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</si>
  <si>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</si>
  <si>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</si>
  <si>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</si>
  <si>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</si>
  <si>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</si>
  <si>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</si>
  <si>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</si>
  <si>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</si>
  <si>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</si>
  <si>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</si>
  <si>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</si>
  <si>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</si>
  <si>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</si>
  <si>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</si>
  <si>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</si>
  <si>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</si>
  <si>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</si>
  <si>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</si>
  <si>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</si>
  <si>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</si>
  <si>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</si>
  <si>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</si>
  <si>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</si>
  <si>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</si>
  <si>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</si>
  <si>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</si>
  <si>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</si>
  <si>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</si>
  <si>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</si>
  <si>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</si>
  <si>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</si>
  <si>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</si>
  <si>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</si>
  <si>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</si>
  <si>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</si>
  <si>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</si>
  <si>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</si>
  <si>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</si>
  <si>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</si>
  <si>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</si>
  <si>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</si>
  <si>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</si>
  <si>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</si>
  <si>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</si>
  <si>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</si>
  <si>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</si>
  <si>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</si>
  <si>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</si>
  <si>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</si>
  <si>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</si>
  <si>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</si>
  <si>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</si>
  <si>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</si>
  <si>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</si>
  <si>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</si>
  <si>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</si>
  <si>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</si>
  <si>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</si>
  <si>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</si>
  <si>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</si>
  <si>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</si>
  <si>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</si>
  <si>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</si>
  <si>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</si>
  <si>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</si>
  <si>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</si>
  <si>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</si>
  <si>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</si>
  <si>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</si>
  <si>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</si>
  <si>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</si>
  <si>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</si>
  <si>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</si>
  <si>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</si>
  <si>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</si>
  <si>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</si>
  <si>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</si>
  <si>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</si>
  <si>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</si>
  <si>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</si>
  <si>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</si>
  <si>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</si>
  <si>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</si>
  <si>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</si>
  <si>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</si>
  <si>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</si>
  <si>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</si>
  <si>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</si>
  <si>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</si>
  <si>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</si>
  <si>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</si>
  <si>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</si>
  <si>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</si>
  <si>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</si>
  <si>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</si>
  <si>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</si>
  <si>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</si>
  <si>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</si>
  <si>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</si>
  <si>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</si>
  <si>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</si>
  <si>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</si>
  <si>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</si>
  <si>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</si>
  <si>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</si>
  <si>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</si>
  <si>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</si>
  <si>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</si>
  <si>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</si>
  <si>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</si>
  <si>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</si>
  <si>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</si>
  <si>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</si>
  <si>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</si>
  <si>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</si>
  <si>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</si>
  <si>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</si>
  <si>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</si>
  <si>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</si>
  <si>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</si>
  <si>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</si>
  <si>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</si>
  <si>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</si>
  <si>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</si>
  <si>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</si>
  <si>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</si>
  <si>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</si>
  <si>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</si>
  <si>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</si>
  <si>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</si>
  <si>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</si>
  <si>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</si>
  <si>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</si>
  <si>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</si>
  <si>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</si>
  <si>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</si>
  <si>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</si>
  <si>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</si>
  <si>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</si>
  <si>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</si>
  <si>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</si>
  <si>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</si>
  <si>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</si>
  <si>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</si>
  <si>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</si>
  <si>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</si>
  <si>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</si>
  <si>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</si>
  <si>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</si>
  <si>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</si>
  <si>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</si>
  <si>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</si>
  <si>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</si>
  <si>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</si>
  <si>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</si>
  <si>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</si>
  <si>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</si>
  <si>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</si>
  <si>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</si>
  <si>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</si>
  <si>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</si>
  <si>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</si>
  <si>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</si>
  <si>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</si>
  <si>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</si>
  <si>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</si>
  <si>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</si>
  <si>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</si>
  <si>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</si>
  <si>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</si>
  <si>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</si>
  <si>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</si>
  <si>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</si>
  <si>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</si>
  <si>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</si>
  <si>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</si>
  <si>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</si>
  <si>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</si>
  <si>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</si>
  <si>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</si>
  <si>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</si>
  <si>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</si>
  <si>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</si>
  <si>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</si>
  <si>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</si>
  <si>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</si>
  <si>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</si>
  <si>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</si>
  <si>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</si>
  <si>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</si>
  <si>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</si>
  <si>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</si>
  <si>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</si>
  <si>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</si>
  <si>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</si>
  <si>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</si>
  <si>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</si>
  <si>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</si>
  <si>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</si>
  <si>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</si>
  <si>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</si>
  <si>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</si>
  <si>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</si>
  <si>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</si>
  <si>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</si>
  <si>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</si>
  <si>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</si>
  <si>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</si>
  <si>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</si>
  <si>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</si>
  <si>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</si>
  <si>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</si>
  <si>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</si>
  <si>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</si>
  <si>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</si>
  <si>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</si>
  <si>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</si>
  <si>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</si>
  <si>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</si>
  <si>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</si>
  <si>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</si>
  <si>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</si>
  <si>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</si>
  <si>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</si>
  <si>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</si>
  <si>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</si>
  <si>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</si>
  <si>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</si>
  <si>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</si>
  <si>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</si>
  <si>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</si>
  <si>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</si>
  <si>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</si>
  <si>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</si>
  <si>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</si>
  <si>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</si>
  <si>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</si>
  <si>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</si>
  <si>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</si>
  <si>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</si>
  <si>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</si>
  <si>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</si>
  <si>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</si>
  <si>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</si>
  <si>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</si>
  <si>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</si>
  <si>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</si>
  <si>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</si>
  <si>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</si>
  <si>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</si>
  <si>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</si>
  <si>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</si>
  <si>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</si>
  <si>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</si>
  <si>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</si>
  <si>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</si>
  <si>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</si>
  <si>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</si>
  <si>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</si>
  <si>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</si>
  <si>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</si>
  <si>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</si>
  <si>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</si>
  <si>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</si>
  <si>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</si>
  <si>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</si>
  <si>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</si>
  <si>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</si>
  <si>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</si>
  <si>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</si>
  <si>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</si>
  <si>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</si>
  <si>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</si>
  <si>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</si>
  <si>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</si>
  <si>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</si>
  <si>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</si>
  <si>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</si>
  <si>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</si>
  <si>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</si>
  <si>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</si>
  <si>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</si>
  <si>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</si>
  <si>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</si>
  <si>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</si>
  <si>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</si>
  <si>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</si>
  <si>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</si>
  <si>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</si>
  <si>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</si>
  <si>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</si>
  <si>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</si>
  <si>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</si>
  <si>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</si>
  <si>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</si>
  <si>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</si>
  <si>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</si>
  <si>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</si>
  <si>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</si>
  <si>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</si>
  <si>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</si>
  <si>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</si>
  <si>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</si>
  <si>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</si>
  <si>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</si>
  <si>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</si>
  <si>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</si>
  <si>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</si>
  <si>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</si>
  <si>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</si>
  <si>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</si>
  <si>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</si>
  <si>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</si>
  <si>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</si>
  <si>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</si>
  <si>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</si>
  <si>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</si>
  <si>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</si>
  <si>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</si>
  <si>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</si>
  <si>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</si>
  <si>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</si>
  <si>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</si>
  <si>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</si>
  <si>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</si>
  <si>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</si>
  <si>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</si>
  <si>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</si>
  <si>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</si>
  <si>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</si>
  <si>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</si>
  <si>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</si>
  <si>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</si>
  <si>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</si>
  <si>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</si>
  <si>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</si>
  <si>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</si>
  <si>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</si>
  <si>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</si>
  <si>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</si>
  <si>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</si>
  <si>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</si>
  <si>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</si>
  <si>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</si>
  <si>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</si>
  <si>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</si>
  <si>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</si>
  <si>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</si>
  <si>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</si>
  <si>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</si>
  <si>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</si>
  <si>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</si>
  <si>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</si>
  <si>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</si>
  <si>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</si>
  <si>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</si>
  <si>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</si>
  <si>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</si>
  <si>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</si>
  <si>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</si>
  <si>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</si>
  <si>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</si>
  <si>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</si>
  <si>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</si>
  <si>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</si>
  <si>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</si>
  <si>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</si>
  <si>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</si>
  <si>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</si>
  <si>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</si>
  <si>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</si>
  <si>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</si>
  <si>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</si>
  <si>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</si>
  <si>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</si>
  <si>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</si>
  <si>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</si>
  <si>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</si>
  <si>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</si>
  <si>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</si>
  <si>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</si>
  <si>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</si>
  <si>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</si>
  <si>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</si>
  <si>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</si>
  <si>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</si>
  <si>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</si>
  <si>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</si>
  <si>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</si>
  <si>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</si>
  <si>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</si>
  <si>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</si>
  <si>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</si>
  <si>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</si>
  <si>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</si>
  <si>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</si>
  <si>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</si>
  <si>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</si>
  <si>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</si>
  <si>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</si>
  <si>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</si>
  <si>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</si>
  <si>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</si>
  <si>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</si>
  <si>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</si>
  <si>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</si>
  <si>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</si>
  <si>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</si>
  <si>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</si>
  <si>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</si>
  <si>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</si>
  <si>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</si>
  <si>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</si>
  <si>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</si>
  <si>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</si>
  <si>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</si>
  <si>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</si>
  <si>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</si>
  <si>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</si>
  <si>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</si>
  <si>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</si>
  <si>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</si>
  <si>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</si>
  <si>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</si>
  <si>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</si>
  <si>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</si>
  <si>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</si>
  <si>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</si>
  <si>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</si>
  <si>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</si>
  <si>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</si>
  <si>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</si>
  <si>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</si>
  <si>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</si>
  <si>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</si>
  <si>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</si>
  <si>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</si>
  <si>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</si>
  <si>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</si>
  <si>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</si>
  <si>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</si>
  <si>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</si>
  <si>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</si>
  <si>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</si>
  <si>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</si>
  <si>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</si>
  <si>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</si>
  <si>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</si>
  <si>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</si>
  <si>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</si>
  <si>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</si>
  <si>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</si>
  <si>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</si>
  <si>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</si>
  <si>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</si>
  <si>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</si>
  <si>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</si>
  <si>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</si>
  <si>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</si>
  <si>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</si>
  <si>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</si>
  <si>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</si>
  <si>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</si>
  <si>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</si>
  <si>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</si>
  <si>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</si>
  <si>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</si>
  <si>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</si>
  <si>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</si>
  <si>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</si>
  <si>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</si>
  <si>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</si>
  <si>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</si>
  <si>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</si>
  <si>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</si>
  <si>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</si>
  <si>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</si>
  <si>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</si>
  <si>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</si>
  <si>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</si>
  <si>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</si>
  <si>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</si>
  <si>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</si>
  <si>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</si>
  <si>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</si>
  <si>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</si>
  <si>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</si>
  <si>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</si>
  <si>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</si>
  <si>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</si>
  <si>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</si>
  <si>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</si>
  <si>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</si>
  <si>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</si>
  <si>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</si>
  <si>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</si>
  <si>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</si>
  <si>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</si>
  <si>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</si>
  <si>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</si>
  <si>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</si>
  <si>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</si>
  <si>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</si>
  <si>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</si>
  <si>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</si>
  <si>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</si>
  <si>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</si>
  <si>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</si>
  <si>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</si>
  <si>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</si>
  <si>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</si>
  <si>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</si>
  <si>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</si>
  <si>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</si>
  <si>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</si>
  <si>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</si>
  <si>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</si>
  <si>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</si>
  <si>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</si>
  <si>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</si>
  <si>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</si>
  <si>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</si>
  <si>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</si>
  <si>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</si>
  <si>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</si>
  <si>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</si>
  <si>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</si>
  <si>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</si>
  <si>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</si>
  <si>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</si>
  <si>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</si>
  <si>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</si>
  <si>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</si>
  <si>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</si>
  <si>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</si>
  <si>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</si>
  <si>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</si>
  <si>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</si>
  <si>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</si>
  <si>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</si>
  <si>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</si>
  <si>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</si>
  <si>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</si>
  <si>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</si>
  <si>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</si>
  <si>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</si>
  <si>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</si>
  <si>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</si>
  <si>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</si>
  <si>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</si>
  <si>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</si>
  <si>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</si>
  <si>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</si>
  <si>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</si>
  <si>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</si>
  <si>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</si>
  <si>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</si>
  <si>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</si>
  <si>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</si>
  <si>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</si>
  <si>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</si>
  <si>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</si>
  <si>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</si>
  <si>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</si>
  <si>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</si>
  <si>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</si>
  <si>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</si>
  <si>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</si>
  <si>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</si>
  <si>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</si>
  <si>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</si>
  <si>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</si>
  <si>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</si>
  <si>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</si>
  <si>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</si>
  <si>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</si>
  <si>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</si>
  <si>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</si>
  <si>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</si>
  <si>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</si>
  <si>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</si>
  <si>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</si>
  <si>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</si>
  <si>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</si>
  <si>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</si>
  <si>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</si>
  <si>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</si>
  <si>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</si>
  <si>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</si>
  <si>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</si>
  <si>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</si>
  <si>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</si>
  <si>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</si>
  <si>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</si>
  <si>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</si>
  <si>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</si>
  <si>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</si>
  <si>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</si>
  <si>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</si>
  <si>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</si>
  <si>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</si>
  <si>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</si>
  <si>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</si>
  <si>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</si>
  <si>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</si>
  <si>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</si>
  <si>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</si>
  <si>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</si>
  <si>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</si>
  <si>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</si>
  <si>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</si>
  <si>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</si>
  <si>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</si>
  <si>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</si>
  <si>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</si>
  <si>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</si>
  <si>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</si>
  <si>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</si>
  <si>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</si>
  <si>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</si>
  <si>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</si>
  <si>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</si>
  <si>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</si>
  <si>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</si>
  <si>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</si>
  <si>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</si>
  <si>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</si>
  <si>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</si>
  <si>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</si>
  <si>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</si>
  <si>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</si>
  <si>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</si>
  <si>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</si>
  <si>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</si>
  <si>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</si>
  <si>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</si>
  <si>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</si>
  <si>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</si>
  <si>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</si>
  <si>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</si>
  <si>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</si>
  <si>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</si>
  <si>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</si>
  <si>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</si>
  <si>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</si>
  <si>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</si>
  <si>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</si>
  <si>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</si>
  <si>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</si>
  <si>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</si>
  <si>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</si>
  <si>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</si>
  <si>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</si>
  <si>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</si>
  <si>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</si>
  <si>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</si>
  <si>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</si>
  <si>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</si>
  <si>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</si>
  <si>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</si>
  <si>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</si>
  <si>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</si>
  <si>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</si>
  <si>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</si>
  <si>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</si>
  <si>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</si>
  <si>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</si>
  <si>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</si>
  <si>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</si>
  <si>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</si>
  <si>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</si>
  <si>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</si>
  <si>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</si>
  <si>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</si>
  <si>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</si>
  <si>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</si>
  <si>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</si>
  <si>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</si>
  <si>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</si>
  <si>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</si>
  <si>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</si>
  <si>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</si>
  <si>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</si>
  <si>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</si>
  <si>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</si>
  <si>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</si>
  <si>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</si>
  <si>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</si>
  <si>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</si>
  <si>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</si>
  <si>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</si>
  <si>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</si>
  <si>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</si>
  <si>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</si>
  <si>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</si>
  <si>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</si>
  <si>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</si>
  <si>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</si>
  <si>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</si>
  <si>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</si>
  <si>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</si>
  <si>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</si>
  <si>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</si>
  <si>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</si>
  <si>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</si>
  <si>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</si>
  <si>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</si>
  <si>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</si>
  <si>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</si>
  <si>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</si>
  <si>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</si>
  <si>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</si>
  <si>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</si>
  <si>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</si>
  <si>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</si>
  <si>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</si>
  <si>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</si>
  <si>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</si>
  <si>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</si>
  <si>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</si>
  <si>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</si>
  <si>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</si>
  <si>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</si>
  <si>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</si>
  <si>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</si>
  <si>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</si>
  <si>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</si>
  <si>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</si>
  <si>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</si>
  <si>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</si>
  <si>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</si>
  <si>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</si>
  <si>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</si>
  <si>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</si>
  <si>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</si>
  <si>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</si>
  <si>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</si>
  <si>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</si>
  <si>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</si>
  <si>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</si>
  <si>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</si>
  <si>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</si>
  <si>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</si>
  <si>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</si>
  <si>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</si>
  <si>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</si>
  <si>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</si>
  <si>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</si>
  <si>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</si>
  <si>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</si>
  <si>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</si>
  <si>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</si>
  <si>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</si>
  <si>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</si>
  <si>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</si>
  <si>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</si>
  <si>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</si>
  <si>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</si>
  <si>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</si>
  <si>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</si>
  <si>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</si>
  <si>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</si>
  <si>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</si>
  <si>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</si>
  <si>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</si>
  <si>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</si>
  <si>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</si>
  <si>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</si>
  <si>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</si>
  <si>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</si>
  <si>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</si>
  <si>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</si>
  <si>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</si>
  <si>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</si>
  <si>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</si>
  <si>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</si>
  <si>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</si>
  <si>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</si>
  <si>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</si>
  <si>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</si>
  <si>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</si>
  <si>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</si>
  <si>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</si>
  <si>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</si>
  <si>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</si>
  <si>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</si>
  <si>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</si>
  <si>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</si>
  <si>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</si>
  <si>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</si>
  <si>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</si>
  <si>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</si>
  <si>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</si>
  <si>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</si>
  <si>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</si>
  <si>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</si>
  <si>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</si>
  <si>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</si>
  <si>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</si>
  <si>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</si>
  <si>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</si>
  <si>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</si>
  <si>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</si>
  <si>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</si>
  <si>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</si>
  <si>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</si>
  <si>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</si>
  <si>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</si>
  <si>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</si>
  <si>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</si>
  <si>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</si>
  <si>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</si>
  <si>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</si>
  <si>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</si>
  <si>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</si>
  <si>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</si>
  <si>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</si>
  <si>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</si>
  <si>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</si>
  <si>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</si>
  <si>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</si>
  <si>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</si>
  <si>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</si>
  <si>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</si>
  <si>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</si>
  <si>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</si>
  <si>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</si>
  <si>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</si>
  <si>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</si>
  <si>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</si>
  <si>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</si>
  <si>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</si>
  <si>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</si>
  <si>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</si>
  <si>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</si>
  <si>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</si>
  <si>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</si>
  <si>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</si>
  <si>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</si>
  <si>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</si>
  <si>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</si>
  <si>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</si>
  <si>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</si>
  <si>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</si>
  <si>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</si>
  <si>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</si>
  <si>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</si>
  <si>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</si>
  <si>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</si>
  <si>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</si>
  <si>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</si>
  <si>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</si>
  <si>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</si>
  <si>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</si>
  <si>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</si>
  <si>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</si>
  <si>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</si>
  <si>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</si>
  <si>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</si>
  <si>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</si>
  <si>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</si>
  <si>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</si>
  <si>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</si>
  <si>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</si>
  <si>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</si>
  <si>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</si>
  <si>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</si>
  <si>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</si>
  <si>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</si>
  <si>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</si>
  <si>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</si>
  <si>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</si>
  <si>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</si>
  <si>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</si>
  <si>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</si>
  <si>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</si>
  <si>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</si>
  <si>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</si>
  <si>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</si>
  <si>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</si>
  <si>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</si>
  <si>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</si>
  <si>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</si>
  <si>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</si>
  <si>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</si>
  <si>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</si>
  <si>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</si>
  <si>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</si>
  <si>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</si>
  <si>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</si>
  <si>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</si>
  <si>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</si>
  <si>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</si>
  <si>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</si>
  <si>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</si>
  <si>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</si>
  <si>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</si>
  <si>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</si>
  <si>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</si>
  <si>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</si>
  <si>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</si>
  <si>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</si>
  <si>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</si>
  <si>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</si>
  <si>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</si>
  <si>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</si>
  <si>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</si>
  <si>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</si>
  <si>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</si>
  <si>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</si>
  <si>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</si>
  <si>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</si>
  <si>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</si>
  <si>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</si>
  <si>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</si>
  <si>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</si>
  <si>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</si>
  <si>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</si>
  <si>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</si>
  <si>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</si>
  <si>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</si>
  <si>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</si>
  <si>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</si>
  <si>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</si>
  <si>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</si>
  <si>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</si>
  <si>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</si>
  <si>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</si>
  <si>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</si>
  <si>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</si>
  <si>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</si>
  <si>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</si>
  <si>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</si>
  <si>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</si>
  <si>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</si>
  <si>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</si>
  <si>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</si>
  <si>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</si>
  <si>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</si>
  <si>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</si>
  <si>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</si>
  <si>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</si>
  <si>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</si>
  <si>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</si>
  <si>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</si>
  <si>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</si>
  <si>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</si>
  <si>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</si>
  <si>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</si>
  <si>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</si>
  <si>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</si>
  <si>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</si>
  <si>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</si>
  <si>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</si>
  <si>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</si>
  <si>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</si>
  <si>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</si>
  <si>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</si>
  <si>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</si>
  <si>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</si>
  <si>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</si>
  <si>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</si>
  <si>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</si>
  <si>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</si>
  <si>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</si>
  <si>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</si>
  <si>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</si>
  <si>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</si>
  <si>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</si>
  <si>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</si>
  <si>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</si>
  <si>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</si>
  <si>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</si>
  <si>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</si>
  <si>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</si>
  <si>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</si>
  <si>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</si>
  <si>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</si>
  <si>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</si>
  <si>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</si>
  <si>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</si>
  <si>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</si>
  <si>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</si>
  <si>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</si>
  <si>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</si>
  <si>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</si>
  <si>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</si>
  <si>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</si>
  <si>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</si>
  <si>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</si>
  <si>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</si>
  <si>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</si>
  <si>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</si>
  <si>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</si>
  <si>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</si>
  <si>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</si>
  <si>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</si>
  <si>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</si>
  <si>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</si>
  <si>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</si>
  <si>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</si>
  <si>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</si>
  <si>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</si>
  <si>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</si>
  <si>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</si>
  <si>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</si>
  <si>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</si>
  <si>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</si>
  <si>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</si>
  <si>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</si>
  <si>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</si>
  <si>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</si>
  <si>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</si>
  <si>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</si>
  <si>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</si>
  <si>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</si>
  <si>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</si>
  <si>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</si>
  <si>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</si>
  <si>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</si>
  <si>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</si>
  <si>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</si>
  <si>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</si>
  <si>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</si>
  <si>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</si>
  <si>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</si>
  <si>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</si>
  <si>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</si>
  <si>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</si>
  <si>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</si>
  <si>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</si>
  <si>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</si>
  <si>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</si>
  <si>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</si>
  <si>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</si>
  <si>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</si>
  <si>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</si>
  <si>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</si>
  <si>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</si>
  <si>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</si>
  <si>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</si>
  <si>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</si>
  <si>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</si>
  <si>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</si>
  <si>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</si>
  <si>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</si>
  <si>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</si>
  <si>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</si>
  <si>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</si>
  <si>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</si>
  <si>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</si>
  <si>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</si>
  <si>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</si>
  <si>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</si>
  <si>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</si>
  <si>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</si>
  <si>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</si>
  <si>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</si>
  <si>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</si>
  <si>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</si>
  <si>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</si>
  <si>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</si>
  <si>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</si>
  <si>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</si>
  <si>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</si>
  <si>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</si>
  <si>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</si>
  <si>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</si>
  <si>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</si>
  <si>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</si>
  <si>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</si>
  <si>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</si>
  <si>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</si>
  <si>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</si>
  <si>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</si>
  <si>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</si>
  <si>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</si>
  <si>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</si>
  <si>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</si>
  <si>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</si>
  <si>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</si>
  <si>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</si>
  <si>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</si>
  <si>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</si>
  <si>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</si>
  <si>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</si>
  <si>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</si>
  <si>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</si>
  <si>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</si>
  <si>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</si>
  <si>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</si>
  <si>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</si>
  <si>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</si>
  <si>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</si>
  <si>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</si>
  <si>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</si>
  <si>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</si>
  <si>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</si>
  <si>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</si>
  <si>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</si>
  <si>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</si>
  <si>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</si>
  <si>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</si>
  <si>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</si>
  <si>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</si>
  <si>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</si>
  <si>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</si>
  <si>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</si>
  <si>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</si>
  <si>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</si>
  <si>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</si>
  <si>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</si>
  <si>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</si>
  <si>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</si>
  <si>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</si>
  <si>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</si>
  <si>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</si>
  <si>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</si>
  <si>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</si>
  <si>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</si>
  <si>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</si>
  <si>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</si>
  <si>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</si>
  <si>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</si>
  <si>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</si>
  <si>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</si>
  <si>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</si>
  <si>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</si>
  <si>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</si>
  <si>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</si>
  <si>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</si>
  <si>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</si>
  <si>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</si>
  <si>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</si>
  <si>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</si>
  <si>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</si>
  <si>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</si>
  <si>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</si>
  <si>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</si>
  <si>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</si>
  <si>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</si>
  <si>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</si>
  <si>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</si>
  <si>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</si>
  <si>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</si>
  <si>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</si>
  <si>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</si>
  <si>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</si>
  <si>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</si>
  <si>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</si>
  <si>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</si>
  <si>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</si>
  <si>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</si>
  <si>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</si>
  <si>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</si>
  <si>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</si>
  <si>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</si>
  <si>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</si>
  <si>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</si>
  <si>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</si>
  <si>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</si>
  <si>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</si>
  <si>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</si>
  <si>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</si>
  <si>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</si>
  <si>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</si>
  <si>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</si>
  <si>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</si>
  <si>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</si>
  <si>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</si>
  <si>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</si>
  <si>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</si>
  <si>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</si>
  <si>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</si>
  <si>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</si>
  <si>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</si>
  <si>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</si>
  <si>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</si>
  <si>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</si>
  <si>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</si>
  <si>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</si>
  <si>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</si>
  <si>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</si>
  <si>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</si>
  <si>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</si>
  <si>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</si>
  <si>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</si>
  <si>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</si>
  <si>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</si>
  <si>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</si>
  <si>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</si>
  <si>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</si>
  <si>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</si>
  <si>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</si>
  <si>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</si>
  <si>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</si>
  <si>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</si>
  <si>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</si>
  <si>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</si>
  <si>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</si>
  <si>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</si>
  <si>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</si>
  <si>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</si>
  <si>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</si>
  <si>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</si>
  <si>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</si>
  <si>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</si>
  <si>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</si>
  <si>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</si>
  <si>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</si>
  <si>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</si>
  <si>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</si>
  <si>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</si>
  <si>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</si>
  <si>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</si>
  <si>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</si>
  <si>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</si>
  <si>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</si>
  <si>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</si>
  <si>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</si>
  <si>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</si>
  <si>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</si>
  <si>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</si>
  <si>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</si>
  <si>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</si>
  <si>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</si>
  <si>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</si>
  <si>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</si>
  <si>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</si>
  <si>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</si>
  <si>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</si>
  <si>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</si>
  <si>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</si>
  <si>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</si>
  <si>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</si>
  <si>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</si>
  <si>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</si>
  <si>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</si>
  <si>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</si>
  <si>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</si>
  <si>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</si>
  <si>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</si>
  <si>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</si>
  <si>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</si>
  <si>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</si>
  <si>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</si>
  <si>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</si>
  <si>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</si>
  <si>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</si>
  <si>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</si>
  <si>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</si>
  <si>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</si>
  <si>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</si>
  <si>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</si>
  <si>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</si>
  <si>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</si>
  <si>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</si>
  <si>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</si>
  <si>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</si>
  <si>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</si>
  <si>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</si>
  <si>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</si>
  <si>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</si>
  <si>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</si>
  <si>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</si>
  <si>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</si>
  <si>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</si>
  <si>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</si>
  <si>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</si>
  <si>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</si>
  <si>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</si>
  <si>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</si>
  <si>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</si>
  <si>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</si>
  <si>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</si>
  <si>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</si>
  <si>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</si>
  <si>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</si>
  <si>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</si>
  <si>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</si>
  <si>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</si>
  <si>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</si>
  <si>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</si>
  <si>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</si>
  <si>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</si>
  <si>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</si>
  <si>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</si>
  <si>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</si>
  <si>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</si>
  <si>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</si>
  <si>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</si>
  <si>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</si>
  <si>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</si>
  <si>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</si>
  <si>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</si>
  <si>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</si>
  <si>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</si>
  <si>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</si>
  <si>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</si>
  <si>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</si>
  <si>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</si>
  <si>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</si>
  <si>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</si>
  <si>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</si>
  <si>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</si>
  <si>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</si>
  <si>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</si>
  <si>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</si>
  <si>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</si>
  <si>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</si>
  <si>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</si>
  <si>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</si>
  <si>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</si>
  <si>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</si>
  <si>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</si>
  <si>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</si>
  <si>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</si>
  <si>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</si>
  <si>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</si>
  <si>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</si>
  <si>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</si>
  <si>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</si>
  <si>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</si>
  <si>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</si>
  <si>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</si>
  <si>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</si>
  <si>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</si>
  <si>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</si>
  <si>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</si>
  <si>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</si>
  <si>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</si>
  <si>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</si>
  <si>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</si>
  <si>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</si>
  <si>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</si>
  <si>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</si>
  <si>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</si>
  <si>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</si>
  <si>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</si>
  <si>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</si>
  <si>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</si>
  <si>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</si>
  <si>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</si>
  <si>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</si>
  <si>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</si>
  <si>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</si>
  <si>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</si>
  <si>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</si>
  <si>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</si>
  <si>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</si>
  <si>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</si>
  <si>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</si>
  <si>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</si>
  <si>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</si>
  <si>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</si>
  <si>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</si>
  <si>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</si>
  <si>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</si>
  <si>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</si>
  <si>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</si>
  <si>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</si>
  <si>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</si>
  <si>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</si>
  <si>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</si>
  <si>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</si>
  <si>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</si>
  <si>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</si>
  <si>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</si>
  <si>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</si>
  <si>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</si>
  <si>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</si>
  <si>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</si>
  <si>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</si>
  <si>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</si>
  <si>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</si>
  <si>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</si>
  <si>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</si>
  <si>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</si>
  <si>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</si>
  <si>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</si>
  <si>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</si>
  <si>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</si>
  <si>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</si>
  <si>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</si>
  <si>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</si>
  <si>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</si>
  <si>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</si>
  <si>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</si>
  <si>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</si>
  <si>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</si>
  <si>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</si>
  <si>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</si>
  <si>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</si>
  <si>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</si>
  <si>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</si>
  <si>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</si>
  <si>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</si>
  <si>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</si>
  <si>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</si>
  <si>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</si>
  <si>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</si>
  <si>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</si>
  <si>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</si>
  <si>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</si>
  <si>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</si>
  <si>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</si>
  <si>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</si>
  <si>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</si>
  <si>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</si>
  <si>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</si>
  <si>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</si>
  <si>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</si>
  <si>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</si>
  <si>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</si>
  <si>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</si>
  <si>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</si>
  <si>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</si>
  <si>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</si>
  <si>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</si>
  <si>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</si>
  <si>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</si>
  <si>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</si>
  <si>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</si>
  <si>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</si>
  <si>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</si>
  <si>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</si>
  <si>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</si>
  <si>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</si>
  <si>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</si>
  <si>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</si>
  <si>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</si>
  <si>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</si>
  <si>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</si>
  <si>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</si>
  <si>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</si>
  <si>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</si>
  <si>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</si>
  <si>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</si>
  <si>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</si>
  <si>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</si>
  <si>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</si>
  <si>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</si>
  <si>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</si>
  <si>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</si>
  <si>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</si>
  <si>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</si>
  <si>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</si>
  <si>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</si>
  <si>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</si>
  <si>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</si>
  <si>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</si>
  <si>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</si>
  <si>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</si>
  <si>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</si>
  <si>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</si>
  <si>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</si>
  <si>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</si>
  <si>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</si>
  <si>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</si>
  <si>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</si>
  <si>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</si>
  <si>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</si>
  <si>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</si>
  <si>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</si>
  <si>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</si>
  <si>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</si>
  <si>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</si>
  <si>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</si>
  <si>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</si>
  <si>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</si>
  <si>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</si>
  <si>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</si>
  <si>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</si>
  <si>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</si>
  <si>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</si>
  <si>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</si>
  <si>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</si>
  <si>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</si>
  <si>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</si>
  <si>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</si>
  <si>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</si>
  <si>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</si>
  <si>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</si>
  <si>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</si>
  <si>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</si>
  <si>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</si>
  <si>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</si>
  <si>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</si>
  <si>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</si>
  <si>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</si>
  <si>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</si>
  <si>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</si>
  <si>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</si>
  <si>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</si>
  <si>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</si>
  <si>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</si>
  <si>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</si>
  <si>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</si>
  <si>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</si>
  <si>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</si>
  <si>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</si>
  <si>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</si>
  <si>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</si>
  <si>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</si>
  <si>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</si>
  <si>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</si>
  <si>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</si>
  <si>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</si>
  <si>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</si>
  <si>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</si>
  <si>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</si>
  <si>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</si>
  <si>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</si>
  <si>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</si>
  <si>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</si>
  <si>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</si>
  <si>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</si>
  <si>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</si>
  <si>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</si>
  <si>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</si>
  <si>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</si>
  <si>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</si>
  <si>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</si>
  <si>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</si>
  <si>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</si>
  <si>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</si>
  <si>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</si>
  <si>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</si>
  <si>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</si>
  <si>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</si>
  <si>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</si>
  <si>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</si>
  <si>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</si>
  <si>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</si>
  <si>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</si>
  <si>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</si>
  <si>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</si>
  <si>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</si>
  <si>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</si>
  <si>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</si>
  <si>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</si>
  <si>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</si>
  <si>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</si>
  <si>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</si>
  <si>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</si>
  <si>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</si>
  <si>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</si>
  <si>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</si>
  <si>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</si>
  <si>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</si>
  <si>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</si>
  <si>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</si>
  <si>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</si>
  <si>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</si>
  <si>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</si>
  <si>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</si>
  <si>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</si>
  <si>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</si>
  <si>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</si>
  <si>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</si>
  <si>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</si>
  <si>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</si>
  <si>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</si>
  <si>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</si>
  <si>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</si>
  <si>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</si>
  <si>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</si>
  <si>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</si>
  <si>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</si>
  <si>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</si>
  <si>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</si>
  <si>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</si>
  <si>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</si>
  <si>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</si>
  <si>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</si>
  <si>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</si>
  <si>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</si>
  <si>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</si>
  <si>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</si>
  <si>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</si>
  <si>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</si>
  <si>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</si>
  <si>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</si>
  <si>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</si>
  <si>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</si>
  <si>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</si>
  <si>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</si>
  <si>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</si>
  <si>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</si>
  <si>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</si>
  <si>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</si>
  <si>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</si>
  <si>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</si>
  <si>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</si>
  <si>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</si>
  <si>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</si>
  <si>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</si>
  <si>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</si>
  <si>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</si>
  <si>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</si>
  <si>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</si>
  <si>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</si>
  <si>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</si>
  <si>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</si>
  <si>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</si>
  <si>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</si>
  <si>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</si>
  <si>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</si>
  <si>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</si>
  <si>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</si>
  <si>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</si>
  <si>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</si>
  <si>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</si>
  <si>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</si>
  <si>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</si>
  <si>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</si>
  <si>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</si>
  <si>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</si>
  <si>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</si>
  <si>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</si>
  <si>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</si>
  <si>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</si>
  <si>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</si>
  <si>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</si>
  <si>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</si>
  <si>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</si>
  <si>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</si>
  <si>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</si>
  <si>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</si>
  <si>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</si>
  <si>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</si>
  <si>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</si>
  <si>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</si>
  <si>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</si>
  <si>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</si>
  <si>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</si>
  <si>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</si>
  <si>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</si>
  <si>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</si>
  <si>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</si>
  <si>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</si>
  <si>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</si>
  <si>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</si>
  <si>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</si>
  <si>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</si>
  <si>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</si>
  <si>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</si>
  <si>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</si>
  <si>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</si>
  <si>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</si>
  <si>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</si>
  <si>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</si>
  <si>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</si>
  <si>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</si>
  <si>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</si>
  <si>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</si>
  <si>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</si>
  <si>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</si>
  <si>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</si>
  <si>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</si>
  <si>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</si>
  <si>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</si>
  <si>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</si>
  <si>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</si>
  <si>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</si>
  <si>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</si>
  <si>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</si>
  <si>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</si>
  <si>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</si>
  <si>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</si>
  <si>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</si>
  <si>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</si>
  <si>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</si>
  <si>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</si>
  <si>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</si>
  <si>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</si>
  <si>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</si>
  <si>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</si>
  <si>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</si>
  <si>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</si>
  <si>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</si>
  <si>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</si>
  <si>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</si>
  <si>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</si>
  <si>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</si>
  <si>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</si>
  <si>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</si>
  <si>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</si>
  <si>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</si>
  <si>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</si>
  <si>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</si>
  <si>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</si>
  <si>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</si>
  <si>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</si>
  <si>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</si>
  <si>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</si>
  <si>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</si>
  <si>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</si>
  <si>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</si>
  <si>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</si>
  <si>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</si>
  <si>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</si>
  <si>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</si>
  <si>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</si>
  <si>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</si>
  <si>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</si>
  <si>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</si>
  <si>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</si>
  <si>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</si>
  <si>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</si>
  <si>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</si>
  <si>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</si>
  <si>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</si>
  <si>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</si>
  <si>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</si>
  <si>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</si>
  <si>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</si>
  <si>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</si>
  <si>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</si>
  <si>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</si>
  <si>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</si>
  <si>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</si>
  <si>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</si>
  <si>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</si>
  <si>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</si>
  <si>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</si>
  <si>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</si>
  <si>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</si>
  <si>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</si>
  <si>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</si>
  <si>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</si>
  <si>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</si>
  <si>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</si>
  <si>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</si>
  <si>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</si>
  <si>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</si>
  <si>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</si>
  <si>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</si>
  <si>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</si>
  <si>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</si>
  <si>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</si>
  <si>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</si>
  <si>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</si>
  <si>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</si>
  <si>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</si>
  <si>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</si>
  <si>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</si>
  <si>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</si>
  <si>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</si>
  <si>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</si>
  <si>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</si>
  <si>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</si>
  <si>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</si>
  <si>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</si>
  <si>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</si>
  <si>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</si>
  <si>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</si>
  <si>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</si>
  <si>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</si>
  <si>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</si>
  <si>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</si>
  <si>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</si>
  <si>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</si>
  <si>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</si>
  <si>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</si>
  <si>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</si>
  <si>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</si>
  <si>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</si>
  <si>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</si>
  <si>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</si>
  <si>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</si>
  <si>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</si>
  <si>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</si>
  <si>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</si>
  <si>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</si>
  <si>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</si>
  <si>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</si>
  <si>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</si>
  <si>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</si>
  <si>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</si>
  <si>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</si>
  <si>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</si>
  <si>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</si>
  <si>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</si>
  <si>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</si>
  <si>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</si>
  <si>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</si>
  <si>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</si>
  <si>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</si>
  <si>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</si>
  <si>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</si>
  <si>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</si>
  <si>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</si>
  <si>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</si>
  <si>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</si>
  <si>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</si>
  <si>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</si>
  <si>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</si>
  <si>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</si>
  <si>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</si>
  <si>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</si>
  <si>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</si>
  <si>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</si>
  <si>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</si>
  <si>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</si>
  <si>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</si>
  <si>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</si>
  <si>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</si>
  <si>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</si>
  <si>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</si>
  <si>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</si>
  <si>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</si>
  <si>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</si>
  <si>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</si>
  <si>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</si>
  <si>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</si>
  <si>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</si>
  <si>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</si>
  <si>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</si>
  <si>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</si>
  <si>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</si>
  <si>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</si>
  <si>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</si>
  <si>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</si>
  <si>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</si>
  <si>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</si>
  <si>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</si>
  <si>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</si>
  <si>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</si>
  <si>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</si>
  <si>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</si>
  <si>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</si>
  <si>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</si>
  <si>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</si>
  <si>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</si>
  <si>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</si>
  <si>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</si>
  <si>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</si>
  <si>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</si>
  <si>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</si>
  <si>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</si>
  <si>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</si>
  <si>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</si>
  <si>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</si>
  <si>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</si>
  <si>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</si>
  <si>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</si>
  <si>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</si>
  <si>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</si>
  <si>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</si>
  <si>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</si>
  <si>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</si>
  <si>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</si>
  <si>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</si>
  <si>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</si>
  <si>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</si>
  <si>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</si>
  <si>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</si>
  <si>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</si>
  <si>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</si>
  <si>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</si>
  <si>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</si>
  <si>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</si>
  <si>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</si>
  <si>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</si>
  <si>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</si>
  <si>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</si>
  <si>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</si>
  <si>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</si>
  <si>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</si>
  <si>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</si>
  <si>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</si>
  <si>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</si>
  <si>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</si>
  <si>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</si>
  <si>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</si>
  <si>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</si>
  <si>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</si>
  <si>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</si>
  <si>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</si>
  <si>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</si>
  <si>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</si>
  <si>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</si>
  <si>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</si>
  <si>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</si>
  <si>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</si>
  <si>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</si>
  <si>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</si>
  <si>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</si>
  <si>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</si>
  <si>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</si>
  <si>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</si>
  <si>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</si>
  <si>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</si>
  <si>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</si>
  <si>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</si>
  <si>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</si>
  <si>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</si>
  <si>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</si>
  <si>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</si>
  <si>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</si>
  <si>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</si>
  <si>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</si>
  <si>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</si>
  <si>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</si>
  <si>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</si>
  <si>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</si>
  <si>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</si>
  <si>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</si>
  <si>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</si>
  <si>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</si>
  <si>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</si>
  <si>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</si>
  <si>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</si>
  <si>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</si>
  <si>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</si>
  <si>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</si>
  <si>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</si>
  <si>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</si>
  <si>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</si>
  <si>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</si>
  <si>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</si>
  <si>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</si>
  <si>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</si>
  <si>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</si>
  <si>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</si>
  <si>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</si>
  <si>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</si>
  <si>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</si>
  <si>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</si>
  <si>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</si>
  <si>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</si>
  <si>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</si>
  <si>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</si>
  <si>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</si>
  <si>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</si>
  <si>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</si>
  <si>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</si>
  <si>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</si>
  <si>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</si>
  <si>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</si>
  <si>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</si>
  <si>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</si>
  <si>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</si>
  <si>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</si>
  <si>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</si>
  <si>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</si>
  <si>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</si>
  <si>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</si>
  <si>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</si>
  <si>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</si>
  <si>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</si>
  <si>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</si>
  <si>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</si>
  <si>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</si>
  <si>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</si>
  <si>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</si>
  <si>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</si>
  <si>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</si>
  <si>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</si>
  <si>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</si>
  <si>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</si>
  <si>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</si>
  <si>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</si>
  <si>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</si>
  <si>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</si>
  <si>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</si>
  <si>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</si>
  <si>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</si>
  <si>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</si>
  <si>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</si>
  <si>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</si>
  <si>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</si>
  <si>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</si>
  <si>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</si>
  <si>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</si>
  <si>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</si>
  <si>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</si>
  <si>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</si>
  <si>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</si>
  <si>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</si>
  <si>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</si>
  <si>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</si>
  <si>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</si>
  <si>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</si>
  <si>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</si>
  <si>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</si>
  <si>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</si>
  <si>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</si>
  <si>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</si>
  <si>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</si>
  <si>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</si>
  <si>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</si>
  <si>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</si>
  <si>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</si>
  <si>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</si>
  <si>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</si>
  <si>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</si>
  <si>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</si>
  <si>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</si>
  <si>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</si>
  <si>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</si>
  <si>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</si>
  <si>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</si>
  <si>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</si>
  <si>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</si>
  <si>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</si>
  <si>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</si>
  <si>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</si>
  <si>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</si>
  <si>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</si>
  <si>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</si>
  <si>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</si>
  <si>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</si>
  <si>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</si>
  <si>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</si>
  <si>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</si>
  <si>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</si>
  <si>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</si>
  <si>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</si>
  <si>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</si>
  <si>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</si>
  <si>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</si>
  <si>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</si>
  <si>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</si>
  <si>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</si>
  <si>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</si>
  <si>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</si>
  <si>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</si>
  <si>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</si>
  <si>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</si>
  <si>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</si>
  <si>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</si>
  <si>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</si>
  <si>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</si>
  <si>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</si>
  <si>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</si>
  <si>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</si>
  <si>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</si>
  <si>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</si>
  <si>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</si>
  <si>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</si>
  <si>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</si>
  <si>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</si>
  <si>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</si>
  <si>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</si>
  <si>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</si>
  <si>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</si>
  <si>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</si>
  <si>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</si>
  <si>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</si>
  <si>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</si>
  <si>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</si>
  <si>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</si>
  <si>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</si>
  <si>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</si>
  <si>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</si>
  <si>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</si>
  <si>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</si>
  <si>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</si>
  <si>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</si>
  <si>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</si>
  <si>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</si>
  <si>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</si>
  <si>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</si>
  <si>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</si>
  <si>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</si>
  <si>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</si>
  <si>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</si>
  <si>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</si>
  <si>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</si>
  <si>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</si>
  <si>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</si>
  <si>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</si>
  <si>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</si>
  <si>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</si>
  <si>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</si>
  <si>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</si>
  <si>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</si>
  <si>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</si>
  <si>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</si>
  <si>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</si>
  <si>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</si>
  <si>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</si>
  <si>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</si>
  <si>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</si>
  <si>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</si>
  <si>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</si>
  <si>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</si>
  <si>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</si>
  <si>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</si>
  <si>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</si>
  <si>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</si>
  <si>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</si>
  <si>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</si>
  <si>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</si>
  <si>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</si>
  <si>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</si>
  <si>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</si>
  <si>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</si>
  <si>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</si>
  <si>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</si>
  <si>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</si>
  <si>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</si>
  <si>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</si>
  <si>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</si>
  <si>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</si>
  <si>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</si>
  <si>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</si>
  <si>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</si>
  <si>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</si>
  <si>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</si>
  <si>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</si>
  <si>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</si>
  <si>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</si>
  <si>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</si>
  <si>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</si>
  <si>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</si>
  <si>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</si>
  <si>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</si>
  <si>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</si>
  <si>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</si>
  <si>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</si>
  <si>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</si>
  <si>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</si>
  <si>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</si>
  <si>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</si>
  <si>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</si>
  <si>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</si>
  <si>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</si>
  <si>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</si>
  <si>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</si>
  <si>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</si>
  <si>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</si>
  <si>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</si>
  <si>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</si>
  <si>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</si>
  <si>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</si>
  <si>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</si>
  <si>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</si>
  <si>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</si>
  <si>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</si>
  <si>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</si>
  <si>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</si>
  <si>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</si>
  <si>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</si>
  <si>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</si>
  <si>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</si>
  <si>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</si>
  <si>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</si>
  <si>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</si>
  <si>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</si>
  <si>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</si>
  <si>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</si>
  <si>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</si>
  <si>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</si>
  <si>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</si>
  <si>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</si>
  <si>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</si>
  <si>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</si>
  <si>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</si>
  <si>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</si>
  <si>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</si>
  <si>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</si>
  <si>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</si>
  <si>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</si>
  <si>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</si>
  <si>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</si>
  <si>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</si>
  <si>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</si>
  <si>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</si>
  <si>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</si>
  <si>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</si>
  <si>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</si>
  <si>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</si>
  <si>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</si>
  <si>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</si>
  <si>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</si>
  <si>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</si>
  <si>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</si>
  <si>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</si>
  <si>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</si>
  <si>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</si>
  <si>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</si>
  <si>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</si>
  <si>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</si>
  <si>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</si>
  <si>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</si>
  <si>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</si>
  <si>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</si>
  <si>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</si>
  <si>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</si>
  <si>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</si>
  <si>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</si>
  <si>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</si>
  <si>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</si>
  <si>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</si>
  <si>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</si>
  <si>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</si>
  <si>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</si>
  <si>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</si>
  <si>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</si>
  <si>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</si>
  <si>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</si>
  <si>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</si>
  <si>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</si>
  <si>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</si>
  <si>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</si>
  <si>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</si>
  <si>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</si>
  <si>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</si>
  <si>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</si>
  <si>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</si>
  <si>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</si>
  <si>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</si>
  <si>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</si>
  <si>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</si>
  <si>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</si>
  <si>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</si>
  <si>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</si>
  <si>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</si>
  <si>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</si>
  <si>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</si>
  <si>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</si>
  <si>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</si>
  <si>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</si>
  <si>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</si>
  <si>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</si>
  <si>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</si>
  <si>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</si>
  <si>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</si>
  <si>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</si>
  <si>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</si>
  <si>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</si>
  <si>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</si>
  <si>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</si>
  <si>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</si>
  <si>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</si>
  <si>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</si>
  <si>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</si>
  <si>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</si>
  <si>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</si>
  <si>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</si>
  <si>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</si>
  <si>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</si>
  <si>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</si>
  <si>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</si>
  <si>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</si>
  <si>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</si>
  <si>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</si>
  <si>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</si>
  <si>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</si>
  <si>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</si>
  <si>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</si>
  <si>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</si>
  <si>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</si>
  <si>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</si>
  <si>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</si>
  <si>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</si>
  <si>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</si>
  <si>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</si>
  <si>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</si>
  <si>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</si>
  <si>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</si>
  <si>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</si>
  <si>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</si>
  <si>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</si>
  <si>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</si>
  <si>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</si>
  <si>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</si>
  <si>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</si>
  <si>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</si>
  <si>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</si>
  <si>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</si>
  <si>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</si>
  <si>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</si>
  <si>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</si>
  <si>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</si>
  <si>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</si>
  <si>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</si>
  <si>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</si>
  <si>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</si>
  <si>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</si>
  <si>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</si>
  <si>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</si>
  <si>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</si>
  <si>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</si>
  <si>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</si>
  <si>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</si>
  <si>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</si>
  <si>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</si>
  <si>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</si>
  <si>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</si>
  <si>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</si>
  <si>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</si>
  <si>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</si>
  <si>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</si>
  <si>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</si>
  <si>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</si>
  <si>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</si>
  <si>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</si>
  <si>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</si>
  <si>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</si>
  <si>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</si>
  <si>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</si>
  <si>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</si>
  <si>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</si>
  <si>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</si>
  <si>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</si>
  <si>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</si>
  <si>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</si>
  <si>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</si>
  <si>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</si>
  <si>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</si>
  <si>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</si>
  <si>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</si>
  <si>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</si>
  <si>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</si>
  <si>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</si>
  <si>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</si>
  <si>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</si>
  <si>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</si>
  <si>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</si>
  <si>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</si>
  <si>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</si>
  <si>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</si>
  <si>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</si>
  <si>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</si>
  <si>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</si>
  <si>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</si>
  <si>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</si>
  <si>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</si>
  <si>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</si>
  <si>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</si>
  <si>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</si>
  <si>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</si>
  <si>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</si>
  <si>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</si>
  <si>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</si>
  <si>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</si>
  <si>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</si>
  <si>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</si>
  <si>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</si>
  <si>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</si>
  <si>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</si>
  <si>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</si>
  <si>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</si>
  <si>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</si>
  <si>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</si>
  <si>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</si>
  <si>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</si>
  <si>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</si>
  <si>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</si>
  <si>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</si>
  <si>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</si>
  <si>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</si>
  <si>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</si>
  <si>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</si>
  <si>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</si>
  <si>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</si>
  <si>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</si>
  <si>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</si>
  <si>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</si>
  <si>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</si>
  <si>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</si>
  <si>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</si>
  <si>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</si>
  <si>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</si>
  <si>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</si>
  <si>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</si>
  <si>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</si>
  <si>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</si>
  <si>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</si>
  <si>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</si>
  <si>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</si>
  <si>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</si>
  <si>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</si>
  <si>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</si>
  <si>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</si>
  <si>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</si>
  <si>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</si>
  <si>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</si>
  <si>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</si>
  <si>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</si>
  <si>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</si>
  <si>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</si>
  <si>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</si>
  <si>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</si>
  <si>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</si>
  <si>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</si>
  <si>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</si>
  <si>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</si>
  <si>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</si>
  <si>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</si>
  <si>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</si>
  <si>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</si>
  <si>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</si>
  <si>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</si>
  <si>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</si>
  <si>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</si>
  <si>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</si>
  <si>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</si>
  <si>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</si>
  <si>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</si>
  <si>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</si>
  <si>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</si>
  <si>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</si>
  <si>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</si>
  <si>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</si>
  <si>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</si>
  <si>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</si>
  <si>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</si>
  <si>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</si>
  <si>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</si>
  <si>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</si>
  <si>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</si>
  <si>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</si>
  <si>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</si>
  <si>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</si>
  <si>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</si>
  <si>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</si>
  <si>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</si>
  <si>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</si>
  <si>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</si>
  <si>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</si>
  <si>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</si>
  <si>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</si>
  <si>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</si>
  <si>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</si>
  <si>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</si>
  <si>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</si>
  <si>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</si>
  <si>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</si>
  <si>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</si>
  <si>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</si>
  <si>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</si>
  <si>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</si>
  <si>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</si>
  <si>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</si>
  <si>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</si>
  <si>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</si>
  <si>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</si>
  <si>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</si>
  <si>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</si>
  <si>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</si>
  <si>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</si>
  <si>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</si>
  <si>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</si>
  <si>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</si>
  <si>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</si>
  <si>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</si>
  <si>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</si>
  <si>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</si>
  <si>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</si>
  <si>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</si>
  <si>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</si>
  <si>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</si>
  <si>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</si>
  <si>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</si>
  <si>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</si>
  <si>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</si>
  <si>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</si>
  <si>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</si>
  <si>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</si>
  <si>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</si>
  <si>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</si>
  <si>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</si>
  <si>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</si>
  <si>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</si>
  <si>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</si>
  <si>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</si>
  <si>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</si>
  <si>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</si>
  <si>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</si>
  <si>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</si>
  <si>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</si>
  <si>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</si>
  <si>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</si>
  <si>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</si>
  <si>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</si>
  <si>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</si>
  <si>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</si>
  <si>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</si>
  <si>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</si>
  <si>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</si>
  <si>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</si>
  <si>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</si>
  <si>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</si>
  <si>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</si>
  <si>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</si>
  <si>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</si>
  <si>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</si>
  <si>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</si>
  <si>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</si>
  <si>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</si>
  <si>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</si>
  <si>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</si>
  <si>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</si>
  <si>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</si>
  <si>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</si>
  <si>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</si>
  <si>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</si>
  <si>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</si>
  <si>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</si>
  <si>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</si>
  <si>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</si>
  <si>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</si>
  <si>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</si>
  <si>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</si>
  <si>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</si>
  <si>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</si>
  <si>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</si>
  <si>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</si>
  <si>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</si>
  <si>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</si>
  <si>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</si>
  <si>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</si>
  <si>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</si>
  <si>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</si>
  <si>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</si>
  <si>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</si>
  <si>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</si>
  <si>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</si>
  <si>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</si>
  <si>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</si>
  <si>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</si>
  <si>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</si>
  <si>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</si>
  <si>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</si>
  <si>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</si>
  <si>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</si>
  <si>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</si>
  <si>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</si>
  <si>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</si>
  <si>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</si>
  <si>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</si>
  <si>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</si>
  <si>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</si>
  <si>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</si>
  <si>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</si>
  <si>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</si>
  <si>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</si>
  <si>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</si>
  <si>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</si>
  <si>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</si>
  <si>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</si>
  <si>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</si>
  <si>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</si>
  <si>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</si>
  <si>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</si>
  <si>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</si>
  <si>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</si>
  <si>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</si>
  <si>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</si>
  <si>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</si>
  <si>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</si>
  <si>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</si>
  <si>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</si>
  <si>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</si>
  <si>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</si>
  <si>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</si>
  <si>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</si>
  <si>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</si>
  <si>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</si>
  <si>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</si>
  <si>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</si>
  <si>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</si>
  <si>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</si>
  <si>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</si>
  <si>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</si>
  <si>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</si>
  <si>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</si>
  <si>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</si>
  <si>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</si>
  <si>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</si>
  <si>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</si>
  <si>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</si>
  <si>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</si>
  <si>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</si>
  <si>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</si>
  <si>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</si>
  <si>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</si>
  <si>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</si>
  <si>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</si>
  <si>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</si>
  <si>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</si>
  <si>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</si>
  <si>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</si>
  <si>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</si>
  <si>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</si>
  <si>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</si>
  <si>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</si>
  <si>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</si>
  <si>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</si>
  <si>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</si>
  <si>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</si>
  <si>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</si>
  <si>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</si>
  <si>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</si>
  <si>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</si>
  <si>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</si>
  <si>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</si>
  <si>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</si>
  <si>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</si>
  <si>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</si>
  <si>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</si>
  <si>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</si>
  <si>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</si>
  <si>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</si>
  <si>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</si>
  <si>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</si>
  <si>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</si>
  <si>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</si>
  <si>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</si>
  <si>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</si>
  <si>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</si>
  <si>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</si>
  <si>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</si>
  <si>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</si>
  <si>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</si>
  <si>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</si>
  <si>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</si>
  <si>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</si>
  <si>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</si>
  <si>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</si>
  <si>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</si>
  <si>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</si>
  <si>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</si>
  <si>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</si>
  <si>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</si>
  <si>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</si>
  <si>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</si>
  <si>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</si>
  <si>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</si>
  <si>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</si>
  <si>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</si>
  <si>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</si>
  <si>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</si>
  <si>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</si>
  <si>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</si>
  <si>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</si>
  <si>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</si>
  <si>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</si>
  <si>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</si>
  <si>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</si>
  <si>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</si>
  <si>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</si>
  <si>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</si>
  <si>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</si>
  <si>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</si>
  <si>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</si>
  <si>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</si>
  <si>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</si>
  <si>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</si>
  <si>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</si>
  <si>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</si>
  <si>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</si>
  <si>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</si>
  <si>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</si>
  <si>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</si>
  <si>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</si>
  <si>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</si>
  <si>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</si>
  <si>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</si>
  <si>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</si>
  <si>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</si>
  <si>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</si>
  <si>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</si>
  <si>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</si>
  <si>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</si>
  <si>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</si>
  <si>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</si>
  <si>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</si>
  <si>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</si>
  <si>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</si>
  <si>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</si>
  <si>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</si>
  <si>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</si>
  <si>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</si>
  <si>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</si>
  <si>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</si>
  <si>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</si>
  <si>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</si>
  <si>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</si>
  <si>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</si>
  <si>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</si>
  <si>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</si>
  <si>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</si>
  <si>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</si>
  <si>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</si>
  <si>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</si>
  <si>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</si>
  <si>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</si>
  <si>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</si>
  <si>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</si>
  <si>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</si>
  <si>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</si>
  <si>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</si>
  <si>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</si>
  <si>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</si>
  <si>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</si>
  <si>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</si>
  <si>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</si>
  <si>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</si>
  <si>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</si>
  <si>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</si>
  <si>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</si>
  <si>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</si>
  <si>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</si>
  <si>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</si>
  <si>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</si>
  <si>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</si>
  <si>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</si>
  <si>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</si>
  <si>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</si>
  <si>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</si>
  <si>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</si>
  <si>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</si>
  <si>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</si>
  <si>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</si>
  <si>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</si>
  <si>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</si>
  <si>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</si>
  <si>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</si>
  <si>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</si>
  <si>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</si>
  <si>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</si>
  <si>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</si>
  <si>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</si>
  <si>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</si>
  <si>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</si>
  <si>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</si>
  <si>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</si>
  <si>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</si>
  <si>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</si>
  <si>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</si>
  <si>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</si>
  <si>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</si>
  <si>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</si>
  <si>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</si>
  <si>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</si>
  <si>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</si>
  <si>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</si>
  <si>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</si>
  <si>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</si>
  <si>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</si>
  <si>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</si>
  <si>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</si>
  <si>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</si>
  <si>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</si>
  <si>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</si>
  <si>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</si>
  <si>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</si>
  <si>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</si>
  <si>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</si>
  <si>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</si>
  <si>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</si>
  <si>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</si>
  <si>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</si>
  <si>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</si>
  <si>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</si>
  <si>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</si>
  <si>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</si>
  <si>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</si>
  <si>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</si>
  <si>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</si>
  <si>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</si>
  <si>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</si>
  <si>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</si>
  <si>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</si>
  <si>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</si>
  <si>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</si>
  <si>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</si>
  <si>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</si>
  <si>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</si>
  <si>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</si>
  <si>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</si>
  <si>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</si>
  <si>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</si>
  <si>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</si>
  <si>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</si>
  <si>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</si>
  <si>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</si>
  <si>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</si>
  <si>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</si>
  <si>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</si>
  <si>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</si>
  <si>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</si>
  <si>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</si>
  <si>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</si>
  <si>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</si>
  <si>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</si>
  <si>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</si>
  <si>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</si>
  <si>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</si>
  <si>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</si>
  <si>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</si>
  <si>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</si>
  <si>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</si>
  <si>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</si>
  <si>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</si>
  <si>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</si>
  <si>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</si>
  <si>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</si>
  <si>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</si>
  <si>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</si>
  <si>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</si>
  <si>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</si>
  <si>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</si>
  <si>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</si>
  <si>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</si>
  <si>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</si>
  <si>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</si>
  <si>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</si>
  <si>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</si>
  <si>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</si>
  <si>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</si>
  <si>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</si>
  <si>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</si>
  <si>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</si>
  <si>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</si>
  <si>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</si>
  <si>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</si>
  <si>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</si>
  <si>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</si>
  <si>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</si>
  <si>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</si>
  <si>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</si>
  <si>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</si>
  <si>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</si>
  <si>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</si>
  <si>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</si>
  <si>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</si>
  <si>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</si>
  <si>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</si>
  <si>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</si>
  <si>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</si>
  <si>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</si>
  <si>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</si>
  <si>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</si>
  <si>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</si>
  <si>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</si>
  <si>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</si>
  <si>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</si>
  <si>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</si>
  <si>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</si>
  <si>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</si>
  <si>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</si>
  <si>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</si>
  <si>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</si>
  <si>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</si>
  <si>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</si>
  <si>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</si>
  <si>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</si>
  <si>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</si>
  <si>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</si>
  <si>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</si>
  <si>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</si>
  <si>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</si>
  <si>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</si>
  <si>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</si>
  <si>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</si>
  <si>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</si>
  <si>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</si>
  <si>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</si>
  <si>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</si>
  <si>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</si>
  <si>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</si>
  <si>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</si>
  <si>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</si>
  <si>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</si>
  <si>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</si>
  <si>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</si>
  <si>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</si>
  <si>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</si>
  <si>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</si>
  <si>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</si>
  <si>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</si>
  <si>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</si>
  <si>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</si>
  <si>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</si>
  <si>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</si>
  <si>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</si>
  <si>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</si>
  <si>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</si>
  <si>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</si>
  <si>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</si>
  <si>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</si>
  <si>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</si>
  <si>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</si>
  <si>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</si>
  <si>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</si>
  <si>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</si>
  <si>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</si>
  <si>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</si>
  <si>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</si>
  <si>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</si>
  <si>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</si>
  <si>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</si>
  <si>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</si>
  <si>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</si>
  <si>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</si>
  <si>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</si>
  <si>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</si>
  <si>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</si>
  <si>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</si>
  <si>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</si>
  <si>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</si>
  <si>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</si>
  <si>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</si>
  <si>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</si>
  <si>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</si>
  <si>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</si>
  <si>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</si>
  <si>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</si>
  <si>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</si>
  <si>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</si>
  <si>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</si>
  <si>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</si>
  <si>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</si>
  <si>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</si>
  <si>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</si>
  <si>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</si>
  <si>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</si>
  <si>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</si>
  <si>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</si>
  <si>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</si>
  <si>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</si>
  <si>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</si>
  <si>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</si>
  <si>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</si>
  <si>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</si>
  <si>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</si>
  <si>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</si>
  <si>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</si>
  <si>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</si>
  <si>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</si>
  <si>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</si>
  <si>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</si>
  <si>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</si>
  <si>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</si>
  <si>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</si>
  <si>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</si>
  <si>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</si>
  <si>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</si>
  <si>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</si>
  <si>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</si>
  <si>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</si>
  <si>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</si>
  <si>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</si>
  <si>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</si>
  <si>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</si>
  <si>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</si>
  <si>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</si>
  <si>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</si>
  <si>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</si>
  <si>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</si>
  <si>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</si>
  <si>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</si>
  <si>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</si>
  <si>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</si>
  <si>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</si>
  <si>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</si>
  <si>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</si>
  <si>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</si>
  <si>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</si>
  <si>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</si>
  <si>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</si>
  <si>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</si>
  <si>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</si>
  <si>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</si>
  <si>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</si>
  <si>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</si>
  <si>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</si>
  <si>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</si>
  <si>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</si>
  <si>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</si>
  <si>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</si>
  <si>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</si>
  <si>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</si>
  <si>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</si>
  <si>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</si>
  <si>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</si>
  <si>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</si>
  <si>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</si>
  <si>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</si>
  <si>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</si>
  <si>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</si>
  <si>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</si>
  <si>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</si>
  <si>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</si>
  <si>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</si>
  <si>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</si>
  <si>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</si>
  <si>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</si>
  <si>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</si>
  <si>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</si>
  <si>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</si>
  <si>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</si>
  <si>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</si>
  <si>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</si>
  <si>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</si>
  <si>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</si>
  <si>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</si>
  <si>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</si>
  <si>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</si>
  <si>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</si>
  <si>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</si>
  <si>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</si>
  <si>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</si>
  <si>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</si>
  <si>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</si>
  <si>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</si>
  <si>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</si>
  <si>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</si>
  <si>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</si>
  <si>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</si>
  <si>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</si>
  <si>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</si>
  <si>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</si>
  <si>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</si>
  <si>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</si>
  <si>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</si>
  <si>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</si>
  <si>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</si>
  <si>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</si>
  <si>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</si>
  <si>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</si>
  <si>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</si>
  <si>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</si>
  <si>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</si>
  <si>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</si>
  <si>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</si>
  <si>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</si>
  <si>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</si>
  <si>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</si>
  <si>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</si>
  <si>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</si>
  <si>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</si>
  <si>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</si>
  <si>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</si>
  <si>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</si>
  <si>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</si>
  <si>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</si>
  <si>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</si>
  <si>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</si>
  <si>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</si>
  <si>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</si>
  <si>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</si>
  <si>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</si>
  <si>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</si>
  <si>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</si>
  <si>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</si>
  <si>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</si>
  <si>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</si>
  <si>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</si>
  <si>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</si>
  <si>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</si>
  <si>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</si>
  <si>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</si>
  <si>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</si>
  <si>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</si>
  <si>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</si>
  <si>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</si>
  <si>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</si>
  <si>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</si>
  <si>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</si>
  <si>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</si>
  <si>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</si>
  <si>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</si>
  <si>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</si>
  <si>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</si>
  <si>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</si>
  <si>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</si>
  <si>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</si>
  <si>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</si>
  <si>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</si>
  <si>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</si>
  <si>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</si>
  <si>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</si>
  <si>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</si>
  <si>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</si>
  <si>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</si>
  <si>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</si>
  <si>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</si>
  <si>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</si>
  <si>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</si>
  <si>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</si>
  <si>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</si>
  <si>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</si>
  <si>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</si>
  <si>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</si>
  <si>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</si>
  <si>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</si>
  <si>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</si>
  <si>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</si>
  <si>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</si>
  <si>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</si>
  <si>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</si>
  <si>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</si>
  <si>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</si>
  <si>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</si>
  <si>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</si>
  <si>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</si>
  <si>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</si>
  <si>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</si>
  <si>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</si>
  <si>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</si>
  <si>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</si>
  <si>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</si>
  <si>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</si>
  <si>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</si>
  <si>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</si>
  <si>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</si>
  <si>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</si>
  <si>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</si>
  <si>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</si>
  <si>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</si>
  <si>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</si>
  <si>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</si>
  <si>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</si>
  <si>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</si>
  <si>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</si>
  <si>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</si>
  <si>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</si>
  <si>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</si>
  <si>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</si>
  <si>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</si>
  <si>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</si>
  <si>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</si>
  <si>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</si>
  <si>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</si>
  <si>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</si>
  <si>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</si>
  <si>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</si>
  <si>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</si>
  <si>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</si>
  <si>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</si>
  <si>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</si>
  <si>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</si>
  <si>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</si>
  <si>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</si>
  <si>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</si>
  <si>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</si>
  <si>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</si>
  <si>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</si>
  <si>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</si>
  <si>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</si>
  <si>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</si>
  <si>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</si>
  <si>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</si>
  <si>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</si>
  <si>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</si>
  <si>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</si>
  <si>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</si>
  <si>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</si>
  <si>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</si>
  <si>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</si>
  <si>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</si>
  <si>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</si>
  <si>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</si>
  <si>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</si>
  <si>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</si>
  <si>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</si>
  <si>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</si>
  <si>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</si>
  <si>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</si>
  <si>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</si>
  <si>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</si>
  <si>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</si>
  <si>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</si>
  <si>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</si>
  <si>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</si>
  <si>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</si>
  <si>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</si>
  <si>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</si>
  <si>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</si>
  <si>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</si>
  <si>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</si>
  <si>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</si>
  <si>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</si>
  <si>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</si>
  <si>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</si>
  <si>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</si>
  <si>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</si>
  <si>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</si>
  <si>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</si>
  <si>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</si>
  <si>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</si>
  <si>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</si>
  <si>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</si>
  <si>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</si>
  <si>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</si>
  <si>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</si>
  <si>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</si>
  <si>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</si>
  <si>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</si>
  <si>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</si>
  <si>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</si>
  <si>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</si>
  <si>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</si>
  <si>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</si>
  <si>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</si>
  <si>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</si>
  <si>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</si>
  <si>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</si>
  <si>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</si>
  <si>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</si>
  <si>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</si>
  <si>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</si>
  <si>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</si>
  <si>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</si>
  <si>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</si>
  <si>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</si>
  <si>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</si>
  <si>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</si>
  <si>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</si>
  <si>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</si>
  <si>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</si>
  <si>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</si>
  <si>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</si>
  <si>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</si>
  <si>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</si>
  <si>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</si>
  <si>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</si>
  <si>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</si>
  <si>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</si>
  <si>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</si>
  <si>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</si>
  <si>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</si>
  <si>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</si>
  <si>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</si>
  <si>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</si>
  <si>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</si>
  <si>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</si>
  <si>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</si>
  <si>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</si>
  <si>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</si>
  <si>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</si>
  <si>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</si>
  <si>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</si>
  <si>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</si>
  <si>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</si>
  <si>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</si>
  <si>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</si>
  <si>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</si>
  <si>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</si>
  <si>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</si>
  <si>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</si>
  <si>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</si>
  <si>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</si>
  <si>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</si>
  <si>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</si>
  <si>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</si>
  <si>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</si>
  <si>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</si>
  <si>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</si>
  <si>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</si>
  <si>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</si>
  <si>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</si>
  <si>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</si>
  <si>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</si>
  <si>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</si>
  <si>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</si>
  <si>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</si>
  <si>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</si>
  <si>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</si>
  <si>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</si>
  <si>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</si>
  <si>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</si>
  <si>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</si>
  <si>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</si>
  <si>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</si>
  <si>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</si>
  <si>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</si>
  <si>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</si>
  <si>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</si>
  <si>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</si>
  <si>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</si>
  <si>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</si>
  <si>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</si>
  <si>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</si>
  <si>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</si>
  <si>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</si>
  <si>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</si>
  <si>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</si>
  <si>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</si>
  <si>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</si>
  <si>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</si>
  <si>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</si>
  <si>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</si>
  <si>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</si>
  <si>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</si>
  <si>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</si>
  <si>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</si>
  <si>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</si>
  <si>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</si>
  <si>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</si>
  <si>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</si>
  <si>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</si>
  <si>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</si>
  <si>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</si>
  <si>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</si>
  <si>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</si>
  <si>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</si>
  <si>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</si>
  <si>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</si>
  <si>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</si>
  <si>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</si>
  <si>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</si>
  <si>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</si>
  <si>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</si>
  <si>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</si>
  <si>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</si>
  <si>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</si>
  <si>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</si>
  <si>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</si>
  <si>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</si>
  <si>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</si>
  <si>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</si>
  <si>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</si>
  <si>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</si>
  <si>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</si>
  <si>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</si>
  <si>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</si>
  <si>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</si>
  <si>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</si>
  <si>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</si>
  <si>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</si>
  <si>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</si>
  <si>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</si>
  <si>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</si>
  <si>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</si>
  <si>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</si>
  <si>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</si>
  <si>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</si>
  <si>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</si>
  <si>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</si>
  <si>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</si>
  <si>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</si>
  <si>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</si>
  <si>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</si>
  <si>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</si>
  <si>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</si>
  <si>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</si>
  <si>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</si>
  <si>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</si>
  <si>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</si>
  <si>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</si>
  <si>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</si>
  <si>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</si>
  <si>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</si>
  <si>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</si>
  <si>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</si>
  <si>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</si>
  <si>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</si>
  <si>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</si>
  <si>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</si>
  <si>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</si>
  <si>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</si>
  <si>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</si>
  <si>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</si>
  <si>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</si>
  <si>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</si>
  <si>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</si>
  <si>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</si>
  <si>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</si>
  <si>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</si>
  <si>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</si>
  <si>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</si>
  <si>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</si>
  <si>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</si>
  <si>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</si>
  <si>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</si>
  <si>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</si>
  <si>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</si>
  <si>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</si>
  <si>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</si>
  <si>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</si>
  <si>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</si>
  <si>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</si>
  <si>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</si>
  <si>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</si>
  <si>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</si>
  <si>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</si>
  <si>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</si>
  <si>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</si>
  <si>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</si>
  <si>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</si>
  <si>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</si>
  <si>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</si>
  <si>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</si>
  <si>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</si>
  <si>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</si>
  <si>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</si>
  <si>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</si>
  <si>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</si>
  <si>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</si>
  <si>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</si>
  <si>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</si>
  <si>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</si>
  <si>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</si>
  <si>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</si>
  <si>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</si>
  <si>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</si>
  <si>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</si>
  <si>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</si>
  <si>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</si>
  <si>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</si>
  <si>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</si>
  <si>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</si>
  <si>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</si>
  <si>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</si>
  <si>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</si>
  <si>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</si>
  <si>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</si>
  <si>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</si>
  <si>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</si>
  <si>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</si>
  <si>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</si>
  <si>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</si>
  <si>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</si>
  <si>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</si>
  <si>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</si>
  <si>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</si>
  <si>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</si>
  <si>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</si>
  <si>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</si>
  <si>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</si>
  <si>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</si>
  <si>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</si>
  <si>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</si>
  <si>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</si>
  <si>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</si>
  <si>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</si>
  <si>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</si>
  <si>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</si>
  <si>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</si>
  <si>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</si>
  <si>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</si>
  <si>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</si>
  <si>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</si>
  <si>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</si>
  <si>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</si>
  <si>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</si>
  <si>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</si>
  <si>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</si>
  <si>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</si>
  <si>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</si>
  <si>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</si>
  <si>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</si>
  <si>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</si>
  <si>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</si>
  <si>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</si>
  <si>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</si>
  <si>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</si>
  <si>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</si>
  <si>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</si>
  <si>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</si>
  <si>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</si>
  <si>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</si>
  <si>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</si>
  <si>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</si>
  <si>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</si>
  <si>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</si>
  <si>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</si>
  <si>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</si>
  <si>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</si>
  <si>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</si>
  <si>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</si>
  <si>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</si>
  <si>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</si>
  <si>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</si>
  <si>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</si>
  <si>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</si>
  <si>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</si>
  <si>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</si>
  <si>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</si>
  <si>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</si>
  <si>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</si>
  <si>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</si>
  <si>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</si>
  <si>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</si>
  <si>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</si>
  <si>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</si>
  <si>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</si>
  <si>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</si>
  <si>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</si>
  <si>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</si>
  <si>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</si>
  <si>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</si>
  <si>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</si>
  <si>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</si>
  <si>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</si>
  <si>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</si>
  <si>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</si>
  <si>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</si>
  <si>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</si>
  <si>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</si>
  <si>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</si>
  <si>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</si>
  <si>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</si>
  <si>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</si>
  <si>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</si>
  <si>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</si>
  <si>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</si>
  <si>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</si>
  <si>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</si>
  <si>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</si>
  <si>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</si>
  <si>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</si>
  <si>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</si>
  <si>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</si>
  <si>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</si>
  <si>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</si>
  <si>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</si>
  <si>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</si>
  <si>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</si>
  <si>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</si>
  <si>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</si>
  <si>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</si>
  <si>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</si>
  <si>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</si>
  <si>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</si>
  <si>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</si>
  <si>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</si>
  <si>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</si>
  <si>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</si>
  <si>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</si>
  <si>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</si>
  <si>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</si>
  <si>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</si>
  <si>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</si>
  <si>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</si>
  <si>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</si>
  <si>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</si>
  <si>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</si>
  <si>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</si>
  <si>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</si>
  <si>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</si>
  <si>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</si>
  <si>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</si>
  <si>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</si>
  <si>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</si>
  <si>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</si>
  <si>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</si>
  <si>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</si>
  <si>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</si>
  <si>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</si>
  <si>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</si>
  <si>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</si>
  <si>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</si>
  <si>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</si>
  <si>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</si>
  <si>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</si>
  <si>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</si>
  <si>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</si>
  <si>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</si>
  <si>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</si>
  <si>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</si>
  <si>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</si>
  <si>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</si>
  <si>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</si>
  <si>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</si>
  <si>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</si>
  <si>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</si>
  <si>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</si>
  <si>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</si>
  <si>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</si>
  <si>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</si>
  <si>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</si>
  <si>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</si>
  <si>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</si>
  <si>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</si>
  <si>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</si>
  <si>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</si>
  <si>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</si>
  <si>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</si>
  <si>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</si>
  <si>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</si>
  <si>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</si>
  <si>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</si>
  <si>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</si>
  <si>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</si>
  <si>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</si>
  <si>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</si>
  <si>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</si>
  <si>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</si>
  <si>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</si>
  <si>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</si>
  <si>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</si>
  <si>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</si>
  <si>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</si>
  <si>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</si>
  <si>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</si>
  <si>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</si>
  <si>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</si>
  <si>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</si>
  <si>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</si>
  <si>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</si>
  <si>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</si>
  <si>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</si>
  <si>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</si>
  <si>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</si>
  <si>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</si>
  <si>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</si>
  <si>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</si>
  <si>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</si>
  <si>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</si>
  <si>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</si>
  <si>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</si>
  <si>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</si>
  <si>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</si>
  <si>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</si>
  <si>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</si>
  <si>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</si>
  <si>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</si>
  <si>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</si>
  <si>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</si>
  <si>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</si>
  <si>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</si>
  <si>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</si>
  <si>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</si>
  <si>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</si>
  <si>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</si>
  <si>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</si>
  <si>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</si>
  <si>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</si>
  <si>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</si>
  <si>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</si>
  <si>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</si>
  <si>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</si>
  <si>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</si>
  <si>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</si>
  <si>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</si>
  <si>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</si>
  <si>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</si>
  <si>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</si>
  <si>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</si>
  <si>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</si>
  <si>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</si>
  <si>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</si>
  <si>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</si>
  <si>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</si>
  <si>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</si>
  <si>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</si>
  <si>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</si>
  <si>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</si>
  <si>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</si>
  <si>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</si>
  <si>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</si>
  <si>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</si>
  <si>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</si>
  <si>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</si>
  <si>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</si>
  <si>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</si>
  <si>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</si>
  <si>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</si>
  <si>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</si>
  <si>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</si>
  <si>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</si>
  <si>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</si>
  <si>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</si>
  <si>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</si>
  <si>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</si>
  <si>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</si>
  <si>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</si>
  <si>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</si>
  <si>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</si>
  <si>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</si>
  <si>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</si>
  <si>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</si>
  <si>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</si>
  <si>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</si>
  <si>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</si>
  <si>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</si>
  <si>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</si>
  <si>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</si>
  <si>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</si>
  <si>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</si>
  <si>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</si>
  <si>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</si>
  <si>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</si>
  <si>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</si>
  <si>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</si>
  <si>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</si>
  <si>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</si>
  <si>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</si>
  <si>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</si>
  <si>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</si>
  <si>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</si>
  <si>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</si>
  <si>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</si>
  <si>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</si>
  <si>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</si>
  <si>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</si>
  <si>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</si>
  <si>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</si>
  <si>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</si>
  <si>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</si>
  <si>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</si>
  <si>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</si>
  <si>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</si>
  <si>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</si>
  <si>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</si>
  <si>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</si>
  <si>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</si>
  <si>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</si>
  <si>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</si>
  <si>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</si>
  <si>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</si>
  <si>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</si>
  <si>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</si>
  <si>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</si>
  <si>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</si>
  <si>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</si>
  <si>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</si>
  <si>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</si>
  <si>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</si>
  <si>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</si>
  <si>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</si>
  <si>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</si>
  <si>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</si>
  <si>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</si>
  <si>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</si>
  <si>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</si>
  <si>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</si>
  <si>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</si>
  <si>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</si>
  <si>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</si>
  <si>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</si>
  <si>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</si>
  <si>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</si>
  <si>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</si>
  <si>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</si>
  <si>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</si>
  <si>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</si>
  <si>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</si>
  <si>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</si>
  <si>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</si>
  <si>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</si>
  <si>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</si>
  <si>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</si>
  <si>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</si>
  <si>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</si>
  <si>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</si>
  <si>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</si>
  <si>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</si>
  <si>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</si>
  <si>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</si>
  <si>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</si>
  <si>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</si>
  <si>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</si>
  <si>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</si>
  <si>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</si>
  <si>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</si>
  <si>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</si>
  <si>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</si>
  <si>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</si>
  <si>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</si>
  <si>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</si>
  <si>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</si>
  <si>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</si>
  <si>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</si>
  <si>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</si>
  <si>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</si>
  <si>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</si>
  <si>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</si>
  <si>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</si>
  <si>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</si>
  <si>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</si>
  <si>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</si>
  <si>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</si>
  <si>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</si>
  <si>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</si>
  <si>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</si>
  <si>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</si>
  <si>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</si>
  <si>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</si>
  <si>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</si>
  <si>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</si>
  <si>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</si>
  <si>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</si>
  <si>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</si>
  <si>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</si>
  <si>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</si>
  <si>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</si>
  <si>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</si>
  <si>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</si>
  <si>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</si>
  <si>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</si>
  <si>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</si>
  <si>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</si>
  <si>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</si>
  <si>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</si>
  <si>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</si>
  <si>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</si>
  <si>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</si>
  <si>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</si>
  <si>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</si>
  <si>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</si>
  <si>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</si>
  <si>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</si>
  <si>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</si>
  <si>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</si>
  <si>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</si>
  <si>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</si>
  <si>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</si>
  <si>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</si>
  <si>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</si>
  <si>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</si>
  <si>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</si>
  <si>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</si>
  <si>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</si>
  <si>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</si>
  <si>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</si>
  <si>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</si>
  <si>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</si>
  <si>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</si>
  <si>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</si>
  <si>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</si>
  <si>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</si>
  <si>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</si>
  <si>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</si>
  <si>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</si>
  <si>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</si>
  <si>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</si>
  <si>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</si>
  <si>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</si>
  <si>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</si>
  <si>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</si>
  <si>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</si>
  <si>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</si>
  <si>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</si>
  <si>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</si>
  <si>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</si>
  <si>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</si>
  <si>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</si>
  <si>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</si>
  <si>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</si>
  <si>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</si>
  <si>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</si>
  <si>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</si>
  <si>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</si>
  <si>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</si>
  <si>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</si>
  <si>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</si>
  <si>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</si>
  <si>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</si>
  <si>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</si>
  <si>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</si>
  <si>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</si>
  <si>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</si>
  <si>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</si>
  <si>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</si>
  <si>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</si>
  <si>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</si>
  <si>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</si>
  <si>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</si>
  <si>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</si>
  <si>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</si>
  <si>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</si>
  <si>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</si>
  <si>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</si>
  <si>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</si>
  <si>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</si>
  <si>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</si>
  <si>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</si>
  <si>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</si>
  <si>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</si>
  <si>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</si>
  <si>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</si>
  <si>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</si>
  <si>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</si>
  <si>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</si>
  <si>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</si>
  <si>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</si>
  <si>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</si>
  <si>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</si>
  <si>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</si>
  <si>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</si>
  <si>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</si>
  <si>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</si>
  <si>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</si>
  <si>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</si>
  <si>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</si>
  <si>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</si>
  <si>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</si>
  <si>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</si>
  <si>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</si>
  <si>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</si>
  <si>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</si>
  <si>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</si>
  <si>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</si>
  <si>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</si>
  <si>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</si>
  <si>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</si>
  <si>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</si>
  <si>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</si>
  <si>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</si>
  <si>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</si>
  <si>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</si>
  <si>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</si>
  <si>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</si>
  <si>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</si>
  <si>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</si>
  <si>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</si>
  <si>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</si>
  <si>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</si>
  <si>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</si>
  <si>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</si>
  <si>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</si>
  <si>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</si>
  <si>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</si>
  <si>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</si>
  <si>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</si>
  <si>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</si>
  <si>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</si>
  <si>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</si>
  <si>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</si>
  <si>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</si>
  <si>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</si>
  <si>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</si>
  <si>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</si>
  <si>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</si>
  <si>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</si>
  <si>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</si>
  <si>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</si>
  <si>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</si>
  <si>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</si>
  <si>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</si>
  <si>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</si>
  <si>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</si>
  <si>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</si>
  <si>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</si>
  <si>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</si>
  <si>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</si>
  <si>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</si>
  <si>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</si>
  <si>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</si>
  <si>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</si>
  <si>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</si>
  <si>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</si>
  <si>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</si>
  <si>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</si>
  <si>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</si>
  <si>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</si>
  <si>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</si>
  <si>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</si>
  <si>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</si>
  <si>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</si>
  <si>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</si>
  <si>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</si>
  <si>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</si>
  <si>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</si>
  <si>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</si>
  <si>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</si>
  <si>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</si>
  <si>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</si>
  <si>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</si>
  <si>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</si>
  <si>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</si>
  <si>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</si>
  <si>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</si>
  <si>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</si>
  <si>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</si>
  <si>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</si>
  <si>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</si>
  <si>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</si>
  <si>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</si>
  <si>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</si>
  <si>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</si>
  <si>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</si>
  <si>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</si>
  <si>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</si>
  <si>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</si>
  <si>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</si>
  <si>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</si>
  <si>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</si>
  <si>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</si>
  <si>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</si>
  <si>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</si>
  <si>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</si>
  <si>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</si>
  <si>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</si>
  <si>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</si>
  <si>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</si>
  <si>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</si>
  <si>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</si>
  <si>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</si>
  <si>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</si>
  <si>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</si>
  <si>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</si>
  <si>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</si>
  <si>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</si>
  <si>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</si>
  <si>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</si>
  <si>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</si>
  <si>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</si>
  <si>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</si>
  <si>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</si>
  <si>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</si>
  <si>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</si>
  <si>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</si>
  <si>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</si>
  <si>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</si>
  <si>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</si>
  <si>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</si>
  <si>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</si>
  <si>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</si>
  <si>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</si>
  <si>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</si>
  <si>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</si>
  <si>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</si>
  <si>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</si>
  <si>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</si>
  <si>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</si>
  <si>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</si>
  <si>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</si>
  <si>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</si>
  <si>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</si>
  <si>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</si>
  <si>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</si>
  <si>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</si>
  <si>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</si>
  <si>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</si>
  <si>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</si>
  <si>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</si>
  <si>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</si>
  <si>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</si>
  <si>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</si>
  <si>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</si>
  <si>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</si>
  <si>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</si>
  <si>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</si>
  <si>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</si>
  <si>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</si>
  <si>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</si>
  <si>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</si>
  <si>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</si>
  <si>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</si>
  <si>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</si>
  <si>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</si>
  <si>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</si>
  <si>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</si>
  <si>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</si>
  <si>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</si>
  <si>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</si>
  <si>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</si>
  <si>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</si>
  <si>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</si>
  <si>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</si>
  <si>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</si>
  <si>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</si>
  <si>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</si>
  <si>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</si>
  <si>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</si>
  <si>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</si>
  <si>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</si>
  <si>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</si>
  <si>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</si>
  <si>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</si>
  <si>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</si>
  <si>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</si>
  <si>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</si>
  <si>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</si>
  <si>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</si>
  <si>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</si>
  <si>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</si>
  <si>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</si>
  <si>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</si>
  <si>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</si>
  <si>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</si>
  <si>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</si>
  <si>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</si>
  <si>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</si>
  <si>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</si>
  <si>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</si>
  <si>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</si>
  <si>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</si>
  <si>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</si>
  <si>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</si>
  <si>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</si>
  <si>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</si>
  <si>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</si>
  <si>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</si>
  <si>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</si>
  <si>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</si>
  <si>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</si>
  <si>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</si>
  <si>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</si>
  <si>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</si>
  <si>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</si>
  <si>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</si>
  <si>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</si>
  <si>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</si>
  <si>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</si>
  <si>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</si>
  <si>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</si>
  <si>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</si>
  <si>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</si>
  <si>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</si>
  <si>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</si>
  <si>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</si>
  <si>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</si>
  <si>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</si>
  <si>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</si>
  <si>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</si>
  <si>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</si>
  <si>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</si>
  <si>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</si>
  <si>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</si>
  <si>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</si>
  <si>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</si>
  <si>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</si>
  <si>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</si>
  <si>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</si>
  <si>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</si>
  <si>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</si>
  <si>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</si>
  <si>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</si>
  <si>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</si>
  <si>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</si>
  <si>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</si>
  <si>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</si>
  <si>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</si>
  <si>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</si>
  <si>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</si>
  <si>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</si>
  <si>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</si>
  <si>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</si>
  <si>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</si>
  <si>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</si>
  <si>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</si>
  <si>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</si>
  <si>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</si>
  <si>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</si>
  <si>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</si>
  <si>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</si>
  <si>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</si>
  <si>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</si>
  <si>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</si>
  <si>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</si>
  <si>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</si>
  <si>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</si>
  <si>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</si>
  <si>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</si>
  <si>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</si>
  <si>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</si>
  <si>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</si>
  <si>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</si>
  <si>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</si>
  <si>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</si>
  <si>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</si>
  <si>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</si>
  <si>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</si>
  <si>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</si>
  <si>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</si>
  <si>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</si>
  <si>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</si>
  <si>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</si>
  <si>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</si>
  <si>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</si>
  <si>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</si>
  <si>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</si>
  <si>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</si>
  <si>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</si>
  <si>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</si>
  <si>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</si>
  <si>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</si>
  <si>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</si>
  <si>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</si>
  <si>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</si>
  <si>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</si>
  <si>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</si>
  <si>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</si>
  <si>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</si>
  <si>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</si>
  <si>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</si>
  <si>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</si>
  <si>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</si>
  <si>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</si>
  <si>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</si>
  <si>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</si>
  <si>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</si>
  <si>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</si>
  <si>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</si>
  <si>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</si>
  <si>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</si>
  <si>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</si>
  <si>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</si>
  <si>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</si>
  <si>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</si>
  <si>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</si>
  <si>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</si>
  <si>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</si>
  <si>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</si>
  <si>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</si>
  <si>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</si>
  <si>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</si>
  <si>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</si>
  <si>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</si>
  <si>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</si>
  <si>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</si>
  <si>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</si>
  <si>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</si>
  <si>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</si>
  <si>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</si>
  <si>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</si>
  <si>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</si>
  <si>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</si>
  <si>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</si>
  <si>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</si>
  <si>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</si>
  <si>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</si>
  <si>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</si>
  <si>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</si>
  <si>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</si>
  <si>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</si>
  <si>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</si>
  <si>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</si>
  <si>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</si>
  <si>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</si>
  <si>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</si>
  <si>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</si>
  <si>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</si>
  <si>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</si>
  <si>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</si>
  <si>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</si>
  <si>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</si>
  <si>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</si>
  <si>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</si>
  <si>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</si>
  <si>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</si>
  <si>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</si>
  <si>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</si>
  <si>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</si>
  <si>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</si>
  <si>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</si>
  <si>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</si>
  <si>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</si>
  <si>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</si>
  <si>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</si>
  <si>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</si>
  <si>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</si>
  <si>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</si>
  <si>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</si>
  <si>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</si>
  <si>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</si>
  <si>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</si>
  <si>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</si>
  <si>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</si>
  <si>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</si>
  <si>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</si>
  <si>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</si>
  <si>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</si>
  <si>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</si>
  <si>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</si>
  <si>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</si>
  <si>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</si>
  <si>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</si>
  <si>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</si>
  <si>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</si>
  <si>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</si>
  <si>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</si>
  <si>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</si>
  <si>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</si>
  <si>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</si>
  <si>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</si>
  <si>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</si>
  <si>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</si>
  <si>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</si>
  <si>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</si>
  <si>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</si>
  <si>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</si>
  <si>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</si>
  <si>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</si>
  <si>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</si>
  <si>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</si>
  <si>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</si>
  <si>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</si>
  <si>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</si>
  <si>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</si>
  <si>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</si>
  <si>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</si>
  <si>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</si>
  <si>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</si>
  <si>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</si>
  <si>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</si>
  <si>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</si>
  <si>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</si>
  <si>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</si>
  <si>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</si>
  <si>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</si>
  <si>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</si>
  <si>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</si>
  <si>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</si>
  <si>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</si>
  <si>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</si>
  <si>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</si>
  <si>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</si>
  <si>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</si>
  <si>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</si>
  <si>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</si>
  <si>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</si>
  <si>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</si>
  <si>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</si>
  <si>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</si>
  <si>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</si>
  <si>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</si>
  <si>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</si>
  <si>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</si>
  <si>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</si>
  <si>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</si>
  <si>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</si>
  <si>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</si>
  <si>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</si>
  <si>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</si>
  <si>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</si>
  <si>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</si>
  <si>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</si>
  <si>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</si>
  <si>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</si>
  <si>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</si>
  <si>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</si>
  <si>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</si>
  <si>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</si>
  <si>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</si>
  <si>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</si>
  <si>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</si>
  <si>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</si>
  <si>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</si>
  <si>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</si>
  <si>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</si>
  <si>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</si>
  <si>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</si>
  <si>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</si>
  <si>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</si>
  <si>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</si>
  <si>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</si>
  <si>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</si>
  <si>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</si>
  <si>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</si>
  <si>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</si>
  <si>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</si>
  <si>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</si>
  <si>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</si>
  <si>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</si>
  <si>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</si>
  <si>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</si>
  <si>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</si>
  <si>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</si>
  <si>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</si>
  <si>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</si>
  <si>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</si>
  <si>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</si>
  <si>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</si>
  <si>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</si>
  <si>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</si>
  <si>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</si>
  <si>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</si>
  <si>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</si>
  <si>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</si>
  <si>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</si>
  <si>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</si>
  <si>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</si>
  <si>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</si>
  <si>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</si>
  <si>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</si>
  <si>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</si>
  <si>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</si>
  <si>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</si>
  <si>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</si>
  <si>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</si>
  <si>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</si>
  <si>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</si>
  <si>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</si>
  <si>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</si>
  <si>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</si>
  <si>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</si>
  <si>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</si>
  <si>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</si>
  <si>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</si>
  <si>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</si>
  <si>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</si>
  <si>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</si>
  <si>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</si>
  <si>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</si>
  <si>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</si>
  <si>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</si>
  <si>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</si>
  <si>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</si>
  <si>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</si>
  <si>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</si>
  <si>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</si>
  <si>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</si>
  <si>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</si>
  <si>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</si>
  <si>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</si>
  <si>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</si>
  <si>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</si>
  <si>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</si>
  <si>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</si>
  <si>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</si>
  <si>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</si>
  <si>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</si>
  <si>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</si>
  <si>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</si>
  <si>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</si>
  <si>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</si>
  <si>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</si>
  <si>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</si>
  <si>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</si>
  <si>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</si>
  <si>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</si>
  <si>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</si>
  <si>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</si>
  <si>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</si>
  <si>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</si>
  <si>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</si>
  <si>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</si>
  <si>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</si>
  <si>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</si>
  <si>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</si>
  <si>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</si>
  <si>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</si>
  <si>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</si>
  <si>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</si>
  <si>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</si>
  <si>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</si>
  <si>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</si>
  <si>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</si>
  <si>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</si>
  <si>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</si>
  <si>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</si>
  <si>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</si>
  <si>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</si>
  <si>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</si>
  <si>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</si>
  <si>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</si>
  <si>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</si>
  <si>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</si>
  <si>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</si>
  <si>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</si>
  <si>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</si>
  <si>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</si>
  <si>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</si>
  <si>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</si>
  <si>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</si>
  <si>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</si>
  <si>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</si>
  <si>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</si>
  <si>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</si>
  <si>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</si>
  <si>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</si>
  <si>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</si>
  <si>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</si>
  <si>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</si>
  <si>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</si>
  <si>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</si>
  <si>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</si>
  <si>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</si>
  <si>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</si>
  <si>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</si>
  <si>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</si>
  <si>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</si>
  <si>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</si>
  <si>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</si>
  <si>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</si>
  <si>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</si>
  <si>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</si>
  <si>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</si>
  <si>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</si>
  <si>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</si>
  <si>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</si>
  <si>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</si>
  <si>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</si>
  <si>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</si>
  <si>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</si>
  <si>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</si>
  <si>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</si>
  <si>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</si>
  <si>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</si>
  <si>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</si>
  <si>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</si>
  <si>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</si>
  <si>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</si>
  <si>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</si>
  <si>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</si>
  <si>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</si>
  <si>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</si>
  <si>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</si>
  <si>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</si>
  <si>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</si>
  <si>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</si>
  <si>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</si>
  <si>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</si>
  <si>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</si>
  <si>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</si>
  <si>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</si>
  <si>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</si>
  <si>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</si>
  <si>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</si>
  <si>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</si>
  <si>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</si>
  <si>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</si>
  <si>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</si>
  <si>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</si>
  <si>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</si>
  <si>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</si>
  <si>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</si>
  <si>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</si>
  <si>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</si>
  <si>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</si>
  <si>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</si>
  <si>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</si>
  <si>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</si>
  <si>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</si>
  <si>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</si>
  <si>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</si>
  <si>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</si>
  <si>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</si>
  <si>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</si>
  <si>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</si>
  <si>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</si>
  <si>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</si>
  <si>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</si>
  <si>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</si>
  <si>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</si>
  <si>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</si>
  <si>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</si>
  <si>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</si>
  <si>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</si>
  <si>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</si>
  <si>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</si>
  <si>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</si>
  <si>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</si>
  <si>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</si>
  <si>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</si>
  <si>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</si>
  <si>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</si>
  <si>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</si>
  <si>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</si>
  <si>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</si>
  <si>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</si>
  <si>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</si>
  <si>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</si>
  <si>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</si>
  <si>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</si>
  <si>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</si>
  <si>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</si>
  <si>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</si>
  <si>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</si>
  <si>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</si>
  <si>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</si>
  <si>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</si>
  <si>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</si>
  <si>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</si>
  <si>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</si>
  <si>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</si>
  <si>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</si>
  <si>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</si>
  <si>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</si>
  <si>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</si>
  <si>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</si>
  <si>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</si>
  <si>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</si>
  <si>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</si>
  <si>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</si>
  <si>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</si>
  <si>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</si>
  <si>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</si>
  <si>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</si>
  <si>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</si>
  <si>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</si>
  <si>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</si>
  <si>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</si>
  <si>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</si>
  <si>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</si>
  <si>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</si>
  <si>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</si>
  <si>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</si>
  <si>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</si>
  <si>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</si>
  <si>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</si>
  <si>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</si>
  <si>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</si>
  <si>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</si>
  <si>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</si>
  <si>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</si>
  <si>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</si>
  <si>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</si>
  <si>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</si>
  <si>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</si>
  <si>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</si>
  <si>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</si>
  <si>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</si>
  <si>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</si>
  <si>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</si>
  <si>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</si>
  <si>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</si>
  <si>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</si>
  <si>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</si>
  <si>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</si>
  <si>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</si>
  <si>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</si>
  <si>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</si>
  <si>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</si>
  <si>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</si>
  <si>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</si>
  <si>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</si>
  <si>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</si>
  <si>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</si>
  <si>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</si>
  <si>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</si>
  <si>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</si>
  <si>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</si>
  <si>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</si>
  <si>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</si>
  <si>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</si>
  <si>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</si>
  <si>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</si>
  <si>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</si>
  <si>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</si>
  <si>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</si>
  <si>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</si>
  <si>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</si>
  <si>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</si>
  <si>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</si>
  <si>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</si>
  <si>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</si>
  <si>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</si>
  <si>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</si>
  <si>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</si>
  <si>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</si>
  <si>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</si>
  <si>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</si>
  <si>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</si>
  <si>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</si>
  <si>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</si>
  <si>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</si>
  <si>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</si>
  <si>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</si>
  <si>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</si>
  <si>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</si>
  <si>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</si>
  <si>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</si>
  <si>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</si>
  <si>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</si>
  <si>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</si>
  <si>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</si>
  <si>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</si>
  <si>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</si>
  <si>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</si>
  <si>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</si>
  <si>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</si>
  <si>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</si>
  <si>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</si>
  <si>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</si>
  <si>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</si>
  <si>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</si>
  <si>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</si>
  <si>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</si>
  <si>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</si>
  <si>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</si>
  <si>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</si>
  <si>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</si>
  <si>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</si>
  <si>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</si>
  <si>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</si>
  <si>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</si>
  <si>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</si>
  <si>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</si>
  <si>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</si>
  <si>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</si>
  <si>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</si>
  <si>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</si>
  <si>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</si>
  <si>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</si>
  <si>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</si>
  <si>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</si>
  <si>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</si>
  <si>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</si>
  <si>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</si>
  <si>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</si>
  <si>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</si>
  <si>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</si>
  <si>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</si>
  <si>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</si>
  <si>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</si>
  <si>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</si>
  <si>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</si>
  <si>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</si>
  <si>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</si>
  <si>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</si>
  <si>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</si>
  <si>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</si>
  <si>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</si>
  <si>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</si>
  <si>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</si>
  <si>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</si>
  <si>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</si>
  <si>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</si>
  <si>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</si>
  <si>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</si>
  <si>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</si>
  <si>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</si>
  <si>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</si>
  <si>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</si>
  <si>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</si>
  <si>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</si>
  <si>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</si>
  <si>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</si>
  <si>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</si>
  <si>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</si>
  <si>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</si>
  <si>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</si>
  <si>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</si>
  <si>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</si>
  <si>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</si>
  <si>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</si>
  <si>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</si>
  <si>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</si>
  <si>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</si>
  <si>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</si>
  <si>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</si>
  <si>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</si>
  <si>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</si>
  <si>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</si>
  <si>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</si>
  <si>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</si>
  <si>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</si>
  <si>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</si>
  <si>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</si>
  <si>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</si>
  <si>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</si>
  <si>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</si>
  <si>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</si>
  <si>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</si>
  <si>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</si>
  <si>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</si>
  <si>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</si>
  <si>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</si>
  <si>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</si>
  <si>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</si>
  <si>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</si>
  <si>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</si>
  <si>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</si>
  <si>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</si>
  <si>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</si>
  <si>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</si>
  <si>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</si>
  <si>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</si>
  <si>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</si>
  <si>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</si>
  <si>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</si>
  <si>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</si>
  <si>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</si>
  <si>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</si>
  <si>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</si>
  <si>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</si>
  <si>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</si>
  <si>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</si>
  <si>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</si>
  <si>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</si>
  <si>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</si>
  <si>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</si>
  <si>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</si>
  <si>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</si>
  <si>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</si>
  <si>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</si>
  <si>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</si>
  <si>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</si>
  <si>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</si>
  <si>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</si>
  <si>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</si>
  <si>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</si>
  <si>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</si>
  <si>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</si>
  <si>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</si>
  <si>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</si>
  <si>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</si>
  <si>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</si>
  <si>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</si>
  <si>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</si>
  <si>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</si>
  <si>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</si>
  <si>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</si>
  <si>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</si>
  <si>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</si>
  <si>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</si>
  <si>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</si>
  <si>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</si>
  <si>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</si>
  <si>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</si>
  <si>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</si>
  <si>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</si>
  <si>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</si>
  <si>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</si>
  <si>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</si>
  <si>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</si>
  <si>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</si>
  <si>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</si>
  <si>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</si>
  <si>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</si>
  <si>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</si>
  <si>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</si>
  <si>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</si>
  <si>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</si>
  <si>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</si>
  <si>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</si>
  <si>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</si>
  <si>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</si>
  <si>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</si>
  <si>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</si>
  <si>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</si>
  <si>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</si>
  <si>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</si>
  <si>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</si>
  <si>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</si>
  <si>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</si>
  <si>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</si>
  <si>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</si>
  <si>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</si>
  <si>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</si>
  <si>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</si>
  <si>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</si>
  <si>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</si>
  <si>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</si>
  <si>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</si>
  <si>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</si>
  <si>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</si>
  <si>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</si>
  <si>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</si>
  <si>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</si>
  <si>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</si>
  <si>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</si>
  <si>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</si>
  <si>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</si>
  <si>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</si>
  <si>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</si>
  <si>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</si>
  <si>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</si>
  <si>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</si>
  <si>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</si>
  <si>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</si>
  <si>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</si>
  <si>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</si>
  <si>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</si>
  <si>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</si>
  <si>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</si>
  <si>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</si>
  <si>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</si>
  <si>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</si>
  <si>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</si>
  <si>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</si>
  <si>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</si>
  <si>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</si>
  <si>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</si>
  <si>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PCM-20251030-00000129</t>
  </si>
  <si>
    <t xml:space="preserve">team on way need 90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</si>
  <si>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</si>
  <si>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</si>
  <si>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</si>
  <si>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</si>
  <si>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</si>
  <si>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</si>
  <si>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</si>
  <si>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</si>
  <si>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</si>
  <si>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</si>
  <si>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</si>
  <si>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</si>
  <si>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</si>
  <si>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</si>
  <si>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</si>
  <si>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</si>
  <si>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</si>
  <si>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</si>
  <si>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</si>
  <si>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</si>
  <si>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</si>
  <si>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</si>
  <si>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</si>
  <si>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</si>
  <si>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</si>
  <si>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</si>
  <si>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</si>
  <si>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</si>
  <si>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</si>
  <si>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</si>
  <si>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</si>
  <si>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</si>
  <si>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</si>
  <si>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</si>
  <si>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</si>
  <si>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</si>
  <si>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</si>
  <si>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</si>
  <si>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</si>
  <si>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</si>
  <si>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</si>
  <si>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</si>
  <si>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</si>
  <si>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</si>
  <si>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</si>
  <si>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</si>
  <si>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</si>
  <si>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</si>
  <si>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</si>
  <si>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</si>
  <si>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</si>
  <si>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</si>
  <si>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</si>
  <si>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</si>
  <si>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</si>
  <si>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</si>
  <si>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</si>
  <si>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</si>
  <si>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</si>
  <si>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</si>
  <si>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</si>
  <si>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</si>
  <si>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</si>
  <si>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</si>
  <si>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</si>
  <si>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</si>
  <si>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</si>
  <si>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</si>
  <si>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</si>
  <si>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</si>
  <si>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</si>
  <si>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</si>
  <si>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</si>
  <si>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</si>
  <si>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</si>
  <si>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</si>
  <si>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</si>
  <si>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</si>
  <si>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</si>
  <si>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</si>
  <si>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</si>
  <si>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</si>
  <si>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</si>
  <si>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</si>
  <si>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PCM-20251030-00000094</t>
  </si>
  <si>
    <t>ETA 210 min</t>
  </si>
  <si>
    <t xml:space="preserve"> PCM-20250215-00000830 </t>
  </si>
  <si>
    <t>LTE site still down and  site located in aramco area access issue need special permission</t>
  </si>
  <si>
    <t>PCM-20251029-00003000</t>
  </si>
  <si>
    <t xml:space="preserve">access nigth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</si>
  <si>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</si>
  <si>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</si>
  <si>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</si>
  <si>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</si>
  <si>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</si>
  <si>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</si>
  <si>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PCM-20251030-00000068</t>
  </si>
  <si>
    <t>Team at main gate as site located inside Bin laden Wearhouse and security refused to provide access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</si>
</sst>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rgb="FF000000"/>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8" fillId="0" borderId="20" xfId="0" applyFont="1" applyFill="1" applyBorder="1" applyAlignment="1"/>
    <xf numFmtId="0" fontId="8" fillId="0" borderId="6" xfId="0" applyFont="1" applyFill="1" applyBorder="1" applyAlignme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6" totalsRowShown="0" headerRowDxfId="174" dataDxfId="173" headerRowBorderDxfId="171" tableBorderDxfId="172" totalsRowBorderDxfId="170">
  <autoFilter ref="A1:L1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2" totalsRowShown="0" headerRowDxfId="31" dataDxfId="30" headerRowBorderDxfId="28" tableBorderDxfId="29">
  <autoFilter ref="A1:L41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6"/>
  <sheetViews>
    <sheetView workbookViewId="0">
      <selection activeCell="K13" sqref="K12:K1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297.18072523148294</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0.56179004629666451</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8705</v>
      </c>
      <c r="E4" s="135" t="s">
        <v>39021</v>
      </c>
      <c r="F4" s="136">
        <v>45960.10019675926</v>
      </c>
      <c r="G4" s="137">
        <f ca="1">IFERROR(NOW()-F4,"")</f>
        <v>2.8954398148925975E-2</v>
      </c>
      <c r="H4" s="136">
        <v>45960.095335648148</v>
      </c>
      <c r="I4" s="134" t="str">
        <f>IFERROR(VLOOKUP(D4,DB!A:F,6,0),"")</f>
        <v>Power Cube</v>
      </c>
      <c r="J4" s="134" t="str">
        <f>IFERROR(VLOOKUP(D4,DB!A:G,7,0),"")</f>
        <v>No BB Design+Weak</v>
      </c>
      <c r="K4" s="138" t="s">
        <v>39026</v>
      </c>
      <c r="L4" s="139" t="str">
        <f>IFERROR(VLOOKUP(D4,DB!A:I,9,0),"")</f>
        <v>Latis</v>
      </c>
    </row>
    <row r="5" spans="1:15" ht="15" customHeight="1">
      <c r="A5" s="133"/>
      <c r="B5" s="134" t="str">
        <f>IFERROR(VLOOKUP(D5,DB!A:K,11,0),"")</f>
        <v/>
      </c>
      <c r="C5" s="134"/>
      <c r="D5" s="170"/>
      <c r="E5" s="135"/>
      <c r="F5" s="136"/>
      <c r="G5" s="137">
        <f ca="1">IFERROR(NOW()-F5,"")</f>
        <v>45960.129151157409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45960.129151157409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45960.129151157409</v>
      </c>
      <c r="H7" s="136"/>
      <c r="I7" s="134" t="str">
        <f>IFERROR(VLOOKUP(D7,DB!A:F,6,0),"")</f>
        <v/>
      </c>
      <c r="J7" s="134" t="str">
        <f>IFERROR(VLOOKUP(D7,DB!A:G,7,0),"")</f>
        <v/>
      </c>
      <c r="K7" s="138"/>
      <c r="L7" s="139" t="str">
        <f>IFERROR(VLOOKUP(D7,DB!A:I,9,0),"")</f>
        <v/>
      </c>
    </row>
    <row r="8" spans="1:15" ht="15" customHeight="1">
      <c r="A8" s="133"/>
      <c r="B8" s="134" t="str">
        <f>IFERROR(VLOOKUP(D8,DB!A:K,11,0),"")</f>
        <v/>
      </c>
      <c r="C8" s="134"/>
      <c r="D8" s="170"/>
      <c r="E8" s="135"/>
      <c r="F8" s="136"/>
      <c r="G8" s="137">
        <f ca="1">IFERROR(NOW()-F8,"")</f>
        <v>45960.129151157409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45960.129151157409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45960.129151157409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45960.129151157409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45960.129151157409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45960.129151157409</v>
      </c>
      <c r="H13" s="136"/>
      <c r="I13" s="134" t="str">
        <f>IFERROR(VLOOKUP(D13,DB!A:F,6,0),"")</f>
        <v/>
      </c>
      <c r="J13" s="134" t="str">
        <f>IFERROR(VLOOKUP(D13,DB!A:G,7,0),"")</f>
        <v/>
      </c>
      <c r="K13" s="138"/>
      <c r="L13" s="139" t="str">
        <f>IFERROR(VLOOKUP(D13,DB!A:I,9,0),"")</f>
        <v/>
      </c>
    </row>
    <row r="14" spans="1:15" ht="15" customHeight="1">
      <c r="A14" s="145"/>
      <c r="B14" s="146" t="str">
        <f>IFERROR(VLOOKUP(D14,DB!A:K,11,0),"")</f>
        <v/>
      </c>
      <c r="C14" s="146"/>
      <c r="D14" s="146"/>
      <c r="E14" s="147"/>
      <c r="F14" s="148"/>
      <c r="G14" s="149">
        <f ca="1">IFERROR(NOW()-F14,"")</f>
        <v>45960.129151157409</v>
      </c>
      <c r="H14" s="148"/>
      <c r="I14" s="146" t="str">
        <f>IFERROR(VLOOKUP(D14,DB!A:F,6,0),"")</f>
        <v/>
      </c>
      <c r="J14" s="146" t="str">
        <f>IFERROR(VLOOKUP(D14,DB!A:G,7,0),"")</f>
        <v/>
      </c>
      <c r="K14" s="150"/>
      <c r="L14" s="151" t="str">
        <f>IFERROR(VLOOKUP(D14,DB!A:I,9,0),"")</f>
        <v/>
      </c>
    </row>
    <row r="15" spans="1:15" ht="15" customHeight="1">
      <c r="A15" s="133"/>
      <c r="B15" s="134" t="str">
        <f>IFERROR(VLOOKUP(D15,DB!A:K,11,0),"")</f>
        <v/>
      </c>
      <c r="C15" s="134"/>
      <c r="D15" s="134"/>
      <c r="E15" s="135"/>
      <c r="F15" s="136"/>
      <c r="G15" s="137">
        <f ca="1">IFERROR(NOW()-F15,"")</f>
        <v>45960.129151157409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45960.129151157409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45960.129151157409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45960.129151157409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45960.129151157409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45960.129151157409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45960.129151157409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80"/>
      <c r="E22" s="135"/>
      <c r="F22" s="136"/>
      <c r="G22" s="137">
        <f ca="1">IFERROR(NOW()-F22,"")</f>
        <v>45960.129151157409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45960.129151157409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45960.129151157409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45960.129151157409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45960.129151157409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45960.129151157409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45960.129151157409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45960.129151157409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45960.129151157409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45960.129151157409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45960.129151157409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45960.129151157409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45960.129151157409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45960.129151157409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45960.129151157409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45960.129151157409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45960.129151157409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45960.129151157409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45960.129151157409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45960.129151157409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45960.129151157409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45960.129151157409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45960.129151157409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45960.129151157409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45960.129151157409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45960.129151157409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45960.129151157409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45960.129151157409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45960.129151157409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45960.129151157409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45960.129151157409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45960.129151157409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45960.129151157409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45960.129151157409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45960.129151157409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45960.129151157409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45960.129151157409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45960.129151157409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45960.129151157409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45960.129151157409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45960.129151157409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45960.129151157409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45960.129151157409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45960.129151157409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45960.129151157409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45960.129151157409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45960.129151157409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45960.129151157409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45960.129151157409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45960.129151157409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45960.129151157409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45960.129151157409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45960.129151157409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45960.129151157409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45960.129151157409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45960.129151157409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45960.129151157409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45960.129151157409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45960.129151157409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45960.129151157409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45960.129151157409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45960.129151157409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45960.129151157409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45960.129151157409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45960.129151157409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45960.129151157409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45960.129151157409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45960.129151157409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45960.129151157409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45960.129151157409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45960.129151157409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45960.129151157409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45960.129151157409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45960.129151157409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45960.129151157409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45960.129151157409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45960.129151157409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45960.129151157409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45960.129151157409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45960.129151157409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45960.129151157409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45960.129151157409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45960.129151157409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45960.129151157409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45960.129151157409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45960.129151157409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45960.129151157409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45960.129151157409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45960.129151157409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45960.129151157409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45960.129151157409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45960.129151157409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45960.129151157409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45960.129151157409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45960.129151157409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45960.129151157409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45960.129151157409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45960.129151157409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45960.129151157409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45960.129151157409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45960.129151157409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45960.129151157409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45960.129151157409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45960.129151157409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45960.129151157409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45960.129151157409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45960.129151157409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45960.129151157409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45960.129151157409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45960.129151157409</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45960.129151157409</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45960.129151157409</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45960.129151157409</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45960.129151157409</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45960.129151157409</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45960.129151157409</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45960.129151157409</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45960.129151157409</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45960.129151157409</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45960.129151157409</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45960.129151157409</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45960.129151157409</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45960.129151157409</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45960.129151157409</v>
      </c>
      <c r="H145" s="136"/>
      <c r="I145" s="134" t="str">
        <f>IFERROR(VLOOKUP(D145,DB!A:F,6,0),"")</f>
        <v/>
      </c>
      <c r="J145" s="134" t="str">
        <f>IFERROR(VLOOKUP(D145,DB!A:G,7,0),"")</f>
        <v/>
      </c>
      <c r="K145" s="138"/>
      <c r="L145" s="139" t="str">
        <f>IFERROR(VLOOKUP(D145,DB!A:I,9,0),"")</f>
        <v/>
      </c>
    </row>
    <row r="146" spans="1:12" ht="15" customHeight="1">
      <c r="A146" s="145"/>
      <c r="B146" s="146" t="str">
        <f>IFERROR(VLOOKUP(D146,DB!A:K,11,0),"")</f>
        <v/>
      </c>
      <c r="C146" s="146"/>
      <c r="D146" s="146"/>
      <c r="E146" s="147"/>
      <c r="F146" s="148"/>
      <c r="G146" s="149">
        <f ca="1">IFERROR(NOW()-F146,"")</f>
        <v>45960.129151157409</v>
      </c>
      <c r="H146" s="148"/>
      <c r="I146" s="146" t="str">
        <f>IFERROR(VLOOKUP(D146,DB!A:F,6,0),"")</f>
        <v/>
      </c>
      <c r="J146" s="146" t="str">
        <f>IFERROR(VLOOKUP(D146,DB!A:G,7,0),"")</f>
        <v/>
      </c>
      <c r="K146" s="150"/>
      <c r="L146" s="151" t="str">
        <f>IFERROR(VLOOKUP(D146,DB!A:I,9,0),"")</f>
        <v/>
      </c>
    </row>
  </sheetData>
  <customSheetViews>
    <customSheetView guid="{F6042A99-DD27-4453-835D-0834D95730CC}" filter="1" showAutoFilter="1">
      <pageMargins left="0" right="0" top="0" bottom="0" header="0" footer="0"/>
      <autoFilter ref="B1:M1" xr:uid="{1AA8A844-2AAC-4742-97A6-029FE58B8F76}"/>
    </customSheetView>
  </customSheetViews>
  <dataValidations count="2">
    <dataValidation allowBlank="1" showInputMessage="1" showErrorMessage="1" sqref="E1" xr:uid="{5DBA255D-CDD9-49FB-AD3C-AF70AB4EE696}"/>
    <dataValidation type="list" allowBlank="1" showInputMessage="1" showErrorMessage="1" sqref="E2:E1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135.1293131944476</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1.3870678240782581</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27837</v>
      </c>
      <c r="E5" s="114" t="s">
        <v>39021</v>
      </c>
      <c r="F5" s="115">
        <v>45960.074780092589</v>
      </c>
      <c r="G5" s="116">
        <f ca="1">IFERROR(NOW()-F5,"-")</f>
        <v>5.4371064819861203E-2</v>
      </c>
      <c r="H5" s="115">
        <v>45960.068912037037</v>
      </c>
      <c r="I5" s="18" t="str">
        <f>IFERROR(VLOOKUP(D5,DB!A:F,6,0),"")</f>
        <v>SCECO</v>
      </c>
      <c r="J5" s="18" t="str">
        <f>IFERROR(VLOOKUP(D5,DB!A:G,7,0),"")</f>
        <v>No BB Shifted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45960.129151157409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45960.129151157409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45960.129151157409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45960.129151157409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45960.129151157409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45960.129151157409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45960.129151157409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45960.129151157409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45960.129151157409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45960.129151157409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45960.129151157409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45960.129151157409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45960.129151157409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45960.129151157409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45960.129151157409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45960.129151157409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45960.129151157409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45960.129151157409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45960.129151157409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45960.129151157409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45960.129151157409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45960.129151157409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45960.129151157409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45960.129151157409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45960.129151157409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45960.129151157409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45960.129151157409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45960.129151157409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45960.129151157409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45960.129151157409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45960.129151157409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45960.129151157409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45960.129151157409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45960.129151157409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45960.129151157409</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45960.129151157409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45960.129151157409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45960.129151157409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45960.129151157409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45960.129151157409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45960.129151157409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45960.129151157409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45960.129151157409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45960.129151157409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45960.129151157409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45960.129151157409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45960.129151157409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45960.129151157409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45960.129151157409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45960.129151157409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45960.129151157409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45960.129151157409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45960.129151157409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45960.129151157409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45960.129151157409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45960.129151157409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45960.129151157409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45960.129151157409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45960.129151157409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45960.129151157409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45960.129151157409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45960.129151157409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45960.129151157409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45960.129151157409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45960.129151157409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45960.129151157409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45960.129151157409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45960.129151157409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45960.129151157409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45960.129151157409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45960.129151157409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45960.129151157409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45960.129151157409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45960.129151157409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45960.129151157409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45960.129151157409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45960.129151157409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45960.129151157409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45960.129151157409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45960.129151157409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45960.129151157409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45960.129151157409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45960.129151157409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45960.129151157409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45960.129151157409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45960.129151157409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45960.129151157409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45960.129151157409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45960.129151157409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45960.129151157409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45960.129151157409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45960.129151157409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45960.129151157409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45960.129151157409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45960.129151157409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45960.129151157409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45960.129151157409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45960.129151157409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45960.129151157409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45960.129151157409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45960.129151157409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45960.129151157409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45960.129151157409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45960.129151157409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45960.129151157409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45960.129151157409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45960.129151157409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45960.129151157409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45960.129151157409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45960.129151157409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45960.129151157409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45960.129151157409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45960.129151157409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45960.129151157409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45960.129151157409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45960.129151157409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45960.129151157409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45960.129151157409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45960.129151157409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45960.129151157409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45960.129151157409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45960.129151157409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45960.129151157409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45960.129151157409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45960.129151157409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45960.129151157409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45960.129151157409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45960.129151157409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45960.129151157409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45960.129151157409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45960.129151157409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45960.129151157409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45960.129151157409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45960.129151157409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45960.129151157409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45960.129151157409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45960.129151157409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45960.129151157409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45960.129151157409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45960.129151157409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45960.129151157409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45960.129151157409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45960.129151157409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45960.129151157409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45960.129151157409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45960.129151157409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45960.129151157409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45960.129151157409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45960.129151157409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45960.129151157409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45960.129151157409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45960.129151157409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45960.129151157409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45960.129151157409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45960.129151157409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45960.129151157409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45960.129151157409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45960.129151157409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45960.129151157409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45960.129151157409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45960.129151157409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45960.129151157409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45960.129151157409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45960.129151157409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45960.129151157409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45960.129151157409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45960.129151157409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45960.129151157409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45960.129151157409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45960.129151157409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45960.129151157409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45960.129151157409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45960.129151157409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45960.129151157409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45960.129151157409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45960.129151157409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45960.129151157409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45960.129151157409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45960.129151157409</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45960.129151157409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45960.129151157409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45960.129151157409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45960.129151157409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45960.129151157409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45960.129151157409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45960.129151157409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45960.129151157409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45960.129151157409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45960.129151157409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45960.129151157409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45960.129151157409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45960.129151157409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45960.129151157409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45960.129151157409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45960.129151157409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45960.129151157409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45960.129151157409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45960.129151157409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45960.129151157409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45960.129151157409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45960.129151157409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45960.129151157409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45960.129151157409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45960.129151157409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45960.129151157409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45960.129151157409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45960.129151157409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45960.129151157409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45960.129151157409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45960.129151157409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45960.129151157409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45960.129151157409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45960.129151157409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45960.129151157409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45960.129151157409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45960.129151157409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45960.129151157409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45960.129151157409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45960.129151157409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45960.129151157409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45960.129151157409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45960.129151157409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45960.129151157409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45960.129151157409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45960.129151157409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45960.129151157409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45960.129151157409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45960.129151157409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45960.129151157409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45960.129151157409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45960.129151157409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45960.129151157409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45960.129151157409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45960.129151157409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45960.129151157409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45960.129151157409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45960.129151157409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45960.129151157409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45960.129151157409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45960.129151157409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45960.129151157409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45960.129151157409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45960.129151157409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45960.129151157409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45960.129151157409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45960.129151157409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45960.129151157409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45960.129151157409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45960.129151157409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45960.129151157409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45960.129151157409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45960.129151157409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45960.129151157409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45960.129151157409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45960.129151157409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45960.129151157409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45960.129151157409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45960.129151157409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45960.129151157409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45960.129151157409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45960.129151157409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45960.129151157409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45960.129151157409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45960.129151157409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45960.129151157409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45960.129151157409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45960.129151157409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45960.129151157409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45960.129151157409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45960.129151157409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45960.129151157409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45960.129151157409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45960.129151157409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45960.129151157409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45960.129151157409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45960.129151157409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45960.129151157409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45960.129151157409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45960.129151157409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45960.129151157409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45960.129151157409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45960.129151157409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45960.129151157409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45960.129151157409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45960.129151157409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45960.129151157409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45960.129151157409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45960.129151157409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45960.129151157409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45960.129151157409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45960.129151157409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45960.129151157409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45960.129151157409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45960.129151157409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45960.129151157409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45960.129151157409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45960.129151157409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45960.129151157409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45960.129151157409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45960.129151157409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45960.129151157409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45960.129151157409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45960.129151157409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45960.129151157409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45960.129151157409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45960.129151157409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45960.129151157409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45960.129151157409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45960.129151157409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45960.129151157409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45960.129151157409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45960.129151157409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45960.129151157409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45960.129151157409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45960.129151157409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45960.129151157409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45960.129151157409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45960.129151157409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45960.129151157409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45960.129151157409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45960.129151157409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45960.129151157409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45960.129151157409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45960.129151157409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45960.129151157409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45960.129151157409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45960.129151157409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45960.129151157409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45960.129151157409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45960.129151157409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45960.129151157409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45960.129151157409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45960.129151157409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45960.129151157409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45960.129151157409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45960.129151157409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45960.129151157409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45960.129151157409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45960.129151157409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45960.129151157409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45960.129151157409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45960.129151157409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45960.129151157409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45960.129151157409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45960.129151157409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45960.129151157409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45960.129151157409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45960.129151157409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45960.129151157409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45960.129151157409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45960.129151157409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45960.129151157409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45960.129151157409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45960.129151157409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45960.129151157409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45960.129151157409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45960.129151157409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45960.129151157409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45960.129151157409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45960.129151157409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45960.129151157409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45960.129151157409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45960.129151157409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45960.129151157409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45960.129151157409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45960.129151157409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45960.129151157409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45960.129151157409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45960.129151157409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45960.129151157409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45960.129151157409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45960.129151157409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45960.129151157409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45960.129151157409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45960.129151157409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45960.129151157409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45960.129151157409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45960.129151157409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45960.129151157409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45960.129151157409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45960.129151157409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45960.129151157409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45960.129151157409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45960.129151157409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45960.129151157409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45960.129151157409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45960.129151157409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45960.129151157409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45960.129151157409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45960.129151157409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45960.129151157409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45960.129151157409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45960.129151157409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45960.129151157409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45960.129151157409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45960.129151157409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45960.129151157409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45960.129151157409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45960.129151157409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45960.129151157409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45960.129151157409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45960.129151157409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45960.129151157409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45960.129151157409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45960.129151157409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45960.129151157409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45960.129151157409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45960.129151157409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45960.129151157409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45960.129151157409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45960.129151157409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45960.129151157409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45960.129151157409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45960.129151157409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45960.129151157409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45960.129151157409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45960.129151157409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45960.129151157409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45960.129151157409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45960.129151157409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45960.129151157409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45960.129151157409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45960.129151157409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45960.129151157409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45960.129151157409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45960.129151157409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45960.129151157409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45960.129151157409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45960.129151157409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45960.129151157409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45960.129151157409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45960.129151157409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45960.129151157409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45960.129151157409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45960.129151157409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45960.129151157409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45960.129151157409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45960.129151157409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45960.129151157409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45960.129151157409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45960.129151157409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45960.129151157409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45960.129151157409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45960.129151157409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45960.129151157409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45960.129151157409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45960.129151157409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45960.129151157409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45960.129151157409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45960.129151157409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45960.129151157409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45960.129151157409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45960.129151157409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45960.129151157409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45960.129151157409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45960.129151157409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45960.129151157409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45960.129151157409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45960.129151157409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45960.129151157409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45960.129151157409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45960.129151157409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45960.129151157409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45960.129151157409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45960.129151157409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45960.129151157409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45960.129151157409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45960.129151157409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45960.129151157409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45960.129151157409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45960.129151157409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45960.129151157409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45960.129151157409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45960.129151157409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45960.129151157409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45960.129151157409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45960.129151157409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45960.129151157409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45960.129151157409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45960.129151157409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45960.129151157409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45960.129151157409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45960.129151157409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45960.129151157409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45960.129151157409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45960.129151157409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45960.129151157409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45960.129151157409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45960.129151157409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45960.129151157409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45960.129151157409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45960.129151157409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45960.129151157409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45960.129151157409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45960.129151157409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45960.129151157409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45960.129151157409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45960.129151157409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45960.129151157409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45960.129151157409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45960.129151157409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45960.129151157409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45960.129151157409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45960.129151157409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45960.129151157409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45960.129151157409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45960.129151157409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45960.129151157409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45960.129151157409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45960.129151157409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45960.129151157409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45960.129151157409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45960.129151157409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45960.129151157409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45960.129151157409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45960.129151157409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45960.129151157409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45960.129151157409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45960.129151157409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45960.129151157409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45960.129151157409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45960.129151157409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45960.129151157409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45960.129151157409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45960.129151157409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45960.129151157409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45960.129151157409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45960.129151157409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45960.129151157409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45960.129151157409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45960.129151157409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45960.129151157409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45960.129151157409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45960.129151157409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45960.129151157409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45960.129151157409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45960.129151157409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45960.129151157409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45960.129151157409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45960.129151157409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45960.129151157409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45960.129151157409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45960.129151157409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45960.129151157409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45960.129151157409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45960.129151157409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45960.129151157409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45960.129151157409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45960.129151157409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45960.129151157409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45960.129151157409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45960.129151157409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45960.129151157409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45960.129151157409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45960.129151157409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45960.129151157409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45960.129151157409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45960.129151157409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45960.129151157409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45960.129151157409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45960.129151157409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45960.129151157409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45960.129151157409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45960.129151157409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45960.129151157409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45960.129151157409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45960.129151157409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45960.129151157409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45960.129151157409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45960.129151157409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45960.129151157409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45960.129151157409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45960.129151157409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45960.129151157409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45960.129151157409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45960.129151157409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45960.129151157409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45960.129151157409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45960.129151157409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45960.129151157409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45960.129151157409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45960.129151157409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45960.129151157409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45960.129151157409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45960.129151157409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45960.129151157409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45960.129151157409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45960.129151157409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45960.129151157409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45960.129151157409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45960.129151157409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45960.129151157409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45960.129151157409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45960.129151157409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45960.129151157409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45960.129151157409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45960.129151157409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45960.129151157409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45960.129151157409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45960.129151157409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45960.129151157409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45960.129151157409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45960.129151157409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45960.129151157409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45960.129151157409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45960.129151157409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45960.129151157409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45960.129151157409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45960.129151157409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45960.129151157409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45960.129151157409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45960.129151157409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45960.129151157409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45960.129151157409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45960.129151157409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45960.129151157409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45960.129151157409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45960.129151157409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45960.129151157409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45960.129151157409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45960.129151157409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45960.129151157409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45960.129151157409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45960.129151157409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45960.129151157409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45960.129151157409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45960.129151157409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45960.129151157409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45960.129151157409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45960.129151157409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45960.129151157409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45960.129151157409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45960.129151157409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45960.129151157409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45960.129151157409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45960.129151157409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45960.129151157409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45960.129151157409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45960.129151157409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45960.129151157409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45960.129151157409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45960.129151157409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45960.129151157409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45960.129151157409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45960.129151157409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45960.129151157409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45960.129151157409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45960.129151157409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45960.129151157409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45960.129151157409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45960.129151157409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45960.129151157409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45960.129151157409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45960.129151157409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45960.129151157409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45960.129151157409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45960.129151157409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45960.129151157409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45960.129151157409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45960.129151157409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45960.129151157409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45960.129151157409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45960.129151157409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45960.129151157409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45960.129151157409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45960.129151157409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45960.129151157409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45960.129151157409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45960.129151157409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45960.129151157409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45960.129151157409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45960.129151157409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45960.129151157409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45960.129151157409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45960.129151157409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45960.129151157409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45960.129151157409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45960.129151157409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45960.129151157409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45960.129151157409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45960.129151157409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45960.129151157409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45960.129151157409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45960.129151157409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45960.129151157409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45960.129151157409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45960.129151157409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45960.129151157409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45960.129151157409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45960.129151157409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45960.129151157409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45960.129151157409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45960.129151157409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45960.129151157409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45960.129151157409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45960.129151157409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45960.129151157409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45960.129151157409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45960.129151157409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45960.129151157409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45960.129151157409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45960.129151157409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45960.129151157409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45960.129151157409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45960.129151157409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45960.129151157409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45960.129151157409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45960.129151157409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45960.129151157409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45960.129151157409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45960.129151157409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45960.129151157409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45960.129151157409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45960.129151157409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45960.129151157409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45960.129151157409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45960.129151157409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45960.129151157409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45960.129151157409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45960.129151157409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45960.129151157409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45960.129151157409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45960.129151157409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45960.129151157409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45960.129151157409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45960.129151157409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45960.129151157409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45960.129151157409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45960.129151157409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45960.129151157409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45960.129151157409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45960.129151157409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45960.129151157409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45960.129151157409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45960.129151157409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45960.129151157409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45960.129151157409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45960.129151157409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45960.129151157409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45960.129151157409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45960.129151157409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45960.129151157409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45960.129151157409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45960.129151157409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45960.129151157409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45960.129151157409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45960.129151157409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45960.129151157409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45960.129151157409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45960.129151157409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45960.129151157409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45960.129151157409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45960.129151157409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45960.129151157409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45960.129151157409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45960.129151157409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45960.129151157409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45960.129151157409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45960.129151157409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45960.129151157409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45960.129151157409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45960.129151157409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45960.129151157409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45960.129151157409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45960.129151157409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45960.129151157409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45960.129151157409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45960.129151157409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45960.129151157409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45960.129151157409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45960.129151157409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45960.129151157409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45960.129151157409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45960.129151157409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45960.129151157409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45960.129151157409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45960.129151157409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45960.129151157409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45960.129151157409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45960.129151157409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45960.129151157409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45960.129151157409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45960.129151157409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45960.129151157409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45960.129151157409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45960.129151157409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45960.129151157409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45960.129151157409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45960.129151157409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45960.129151157409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45960.129151157409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45960.129151157409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45960.129151157409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45960.129151157409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45960.129151157409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45960.129151157409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45960.129151157409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45960.129151157409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45960.129151157409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45960.129151157409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45960.129151157409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45960.129151157409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45960.129151157409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45960.129151157409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45960.129151157409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45960.129151157409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45960.129151157409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45960.129151157409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45960.129151157409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45960.129151157409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45960.129151157409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45960.129151157409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45960.129151157409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45960.129151157409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45960.129151157409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45960.129151157409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45960.129151157409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45960.129151157409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45960.129151157409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45960.129151157409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45960.129151157409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45960.129151157409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45960.129151157409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45960.129151157409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45960.129151157409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45960.129151157409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45960.129151157409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45960.129151157409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45960.129151157409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45960.129151157409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45960.129151157409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45960.129151157409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45960.129151157409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45960.129151157409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45960.129151157409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45960.129151157409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45960.129151157409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45960.129151157409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45960.129151157409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45960.129151157409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45960.129151157409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45960.129151157409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45960.129151157409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45960.129151157409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45960.129151157409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45960.129151157409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45960.129151157409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45960.129151157409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45960.129151157409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45960.129151157409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45960.129151157409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45960.129151157409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45960.129151157409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45960.129151157409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45960.129151157409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45960.129151157409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45960.129151157409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45960.129151157409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45960.129151157409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45960.129151157409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45960.129151157409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45960.129151157409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45960.129151157409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45960.129151157409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45960.129151157409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45960.129151157409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45960.129151157409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45960.129151157409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45960.129151157409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45960.129151157409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45960.129151157409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45960.129151157409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45960.129151157409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45960.129151157409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45960.129151157409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45960.129151157409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45960.129151157409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45960.129151157409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45960.129151157409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45960.129151157409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45960.129151157409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45960.129151157409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45960.129151157409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45960.129151157409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45960.129151157409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45960.129151157409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45960.129151157409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45960.129151157409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45960.129151157409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45960.129151157409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45960.129151157409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45960.129151157409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45960.129151157409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45960.129151157409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45960.129151157409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45960.129151157409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45960.129151157409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45960.129151157409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45960.129151157409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45960.129151157409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45960.129151157409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45960.129151157409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45960.129151157409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45960.129151157409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45960.129151157409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45960.129151157409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45960.129151157409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45960.129151157409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45960.129151157409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45960.129151157409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45960.129151157409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45960.129151157409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45960.129151157409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45960.129151157409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45960.129151157409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45960.129151157409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45960.129151157409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45960.129151157409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45960.129151157409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45960.129151157409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45960.129151157409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45960.129151157409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45960.129151157409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45960.129151157409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45960.129151157409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45960.129151157409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45960.129151157409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45960.129151157409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45960.129151157409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45960.129151157409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45960.129151157409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45960.129151157409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45960.129151157409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45960.129151157409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45960.129151157409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45960.129151157409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45960.129151157409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45960.129151157409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45960.129151157409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45960.129151157409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45960.129151157409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45960.129151157409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45960.129151157409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45960.129151157409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45960.129151157409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45960.129151157409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45960.129151157409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45960.129151157409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45960.129151157409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45960.129151157409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45960.129151157409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45960.129151157409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45960.129151157409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45960.129151157409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45960.129151157409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45960.129151157409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45960.129151157409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45960.129151157409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45960.129151157409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45960.129151157409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45960.129151157409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45960.129151157409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45960.129151157409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45960.129151157409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45960.129151157409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45960.129151157409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45960.129151157409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45960.129151157409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45960.129151157409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45960.129151157409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45960.129151157409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45960.129151157409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45960.129151157409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45960.129151157409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45960.129151157409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45960.129151157409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45960.129151157409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45960.129151157409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45960.129151157409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45960.129151157409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45960.129151157409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45960.129151157409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45960.129151157409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45960.129151157409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45960.129151157409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45960.129151157409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45960.129151157409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45960.129151157409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45960.129151157409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45960.129151157409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45960.129151157409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45960.129151157409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45960.129151157409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45960.129151157409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45960.129151157409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45960.129151157409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45960.129151157409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45960.129151157409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45960.129151157409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45960.129151157409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45960.129151157409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45960.129151157409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45960.129151157409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45960.129151157409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45960.129151157409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45960.129151157409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45960.129151157409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45960.129151157409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45960.129151157409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45960.129151157409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45960.129151157409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45960.129151157409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45960.129151157409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45960.129151157409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45960.129151157409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45960.129151157409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45960.129151157409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45960.129151157409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45960.129151157409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45960.129151157409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45960.129151157409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45960.129151157409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45960.129151157409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45960.129151157409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45960.129151157409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45960.129151157409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45960.129151157409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45960.129151157409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45960.129151157409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45960.129151157409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45960.129151157409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45960.129151157409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45960.129151157409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45960.129151157409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45960.129151157409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45960.129151157409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45960.129151157409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45960.129151157409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45960.129151157409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45960.129151157409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45960.129151157409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45960.129151157409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45960.129151157409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45960.129151157409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45960.129151157409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45960.129151157409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45960.129151157409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45960.129151157409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45960.129151157409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45960.129151157409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45960.129151157409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45960.129151157409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45960.129151157409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45960.129151157409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45960.129151157409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45960.129151157409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45960.129151157409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45960.129151157409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45960.129151157409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45960.129151157409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45960.129151157409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45960.129151157409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45960.129151157409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45960.129151157409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45960.129151157409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45960.129151157409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45960.129151157409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45960.129151157409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45960.129151157409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45960.129151157409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45960.129151157409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45960.129151157409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45960.129151157409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45960.129151157409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45960.129151157409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45960.129151157409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45960.129151157409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45960.129151157409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45960.129151157409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45960.129151157409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45960.129151157409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45960.129151157409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45960.129151157409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45960.129151157409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45960.129151157409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45960.129151157409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45960.129151157409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45960.129151157409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45960.129151157409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45960.129151157409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45960.129151157409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45960.129151157409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45960.129151157409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45960.129151157409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45960.129151157409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45960.129151157409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45960.129151157409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45960.129151157409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45960.129151157409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45960.129151157409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45960.129151157409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45960.129151157409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45960.129151157409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45960.129151157409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45960.129151157409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45960.129151157409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45960.129151157409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45960.129151157409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45960.129151157409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45960.129151157409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45960.129151157409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45960.129151157409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45960.129151157409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45960.129151157409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45960.129151157409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45960.129151157409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45960.129151157409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45960.129151157409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45960.129151157409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45960.129151157409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45960.129151157409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45960.129151157409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45960.129151157409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45960.129151157409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45960.129151157409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45960.129151157409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45960.129151157409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45960.129151157409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45960.129151157409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45960.129151157409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45960.129151157409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45960.129151157409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45960.129151157409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45960.129151157409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45960.129151157409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45960.129151157409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45960.129151157409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45960.129151157409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45960.129151157409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45960.129151157409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45960.129151157409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45960.129151157409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45960.129151157409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45960.129151157409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45960.129151157409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45960.129151157409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45960.129151157409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45960.129151157409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45960.129151157409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45960.129151157409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45960.129151157409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45960.129151157409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45960.129151157409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45960.129151157409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45960.129151157409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45960.129151157409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45960.129151157409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45960.129151157409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45960.129151157409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45960.129151157409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45960.129151157409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45960.129151157409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45960.129151157409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45960.129151157409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45960.129151157409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45960.129151157409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45960.129151157409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45960.129151157409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45960.129151157409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45960.129151157409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45960.129151157409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45960.129151157409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45960.129151157409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45960.129151157409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45960.129151157409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45960.129151157409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45960.129151157409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45960.129151157409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45960.129151157409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45960.129151157409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45960.129151157409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45960.129151157409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45960.129151157409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45960.129151157409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45960.129151157409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45960.129151157409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45960.129151157409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45960.129151157409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45960.129151157409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45960.129151157409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45960.129151157409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45960.129151157409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45960.129151157409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45960.129151157409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45960.129151157409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45960.129151157409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45960.129151157409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45960.129151157409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45960.129151157409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45960.129151157409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45960.129151157409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45960.129151157409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45960.129151157409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45960.129151157409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45960.129151157409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45960.129151157409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45960.129151157409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45960.129151157409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45960.129151157409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45960.129151157409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45960.129151157409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45960.129151157409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45960.129151157409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45960.129151157409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45960.129151157409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45960.129151157409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45960.129151157409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45960.129151157409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45960.129151157409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45960.129151157409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45960.129151157409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45960.129151157409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45960.129151157409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45960.129151157409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45960.129151157409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45960.129151157409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45960.129151157409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45960.129151157409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45960.129151157409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45960.129151157409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45960.129151157409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45960.129151157409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45960.129151157409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45960.129151157409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45960.129151157409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45960.129151157409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45960.129151157409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45960.129151157409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45960.129151157409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45960.129151157409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45960.129151157409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45960.129151157409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45960.129151157409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45960.129151157409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45960.129151157409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45960.129151157409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45960.129151157409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45960.129151157409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45960.129151157409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45960.129151157409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45960.129151157409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45960.129151157409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45960.129151157409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45960.129151157409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45960.129151157409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45960.129151157409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45960.129151157409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45960.129151157409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45960.129151157409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45960.129151157409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45960.129151157409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45960.129151157409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45960.129151157409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45960.129151157409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45960.129151157409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45960.129151157409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45960.129151157409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45960.129151157409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45960.129151157409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45960.129151157409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45960.129151157409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45960.129151157409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45960.129151157409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45960.129151157409</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256.64843356481288</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37295</v>
      </c>
      <c r="E3" s="98" t="s">
        <v>39021</v>
      </c>
      <c r="F3" s="123">
        <v>45959.994444444441</v>
      </c>
      <c r="G3" s="124">
        <f ca="1">IFERROR(NOW()-F3,"")</f>
        <v>0.13470671296818182</v>
      </c>
      <c r="H3" s="123">
        <v>45959.98940972222</v>
      </c>
      <c r="I3" s="119" t="str">
        <f>IFERROR(VLOOKUP(D3,DB!A:F,6,0),"")</f>
        <v>Generator-SG</v>
      </c>
      <c r="J3" s="119" t="str">
        <f>IFERROR(VLOOKUP(D3,DB!A:G,7,0),"")</f>
        <v>Dead</v>
      </c>
      <c r="K3" s="125" t="s">
        <v>39116</v>
      </c>
      <c r="L3" s="121" t="str">
        <f>IFERROR(VLOOKUP(D3,DB!A:I,9,0),"")</f>
        <v>Latis</v>
      </c>
    </row>
    <row r="4" spans="1:16" ht="15" customHeight="1">
      <c r="A4" s="119"/>
      <c r="B4" s="119" t="str">
        <f>IFERROR(VLOOKUP(D4,DB!A:K,11,0),"")</f>
        <v/>
      </c>
      <c r="C4" s="120"/>
      <c r="D4" s="94"/>
      <c r="E4" s="98"/>
      <c r="F4" s="123"/>
      <c r="G4" s="124">
        <f ca="1">IFERROR(NOW()-F4,"")</f>
        <v>45960.129151157409</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45960.129151157409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45960.129151157409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45960.129151157409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45960.129151157409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45960.129151157409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45960.129151157409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45960.129151157409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45960.129151157409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45960.129151157409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45960.129151157409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45960.129151157409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45960.129151157409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45960.129151157409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45960.129151157409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45960.129151157409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45960.129151157409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45960.129151157409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45960.129151157409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45960.129151157409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45960.129151157409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45960.129151157409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45960.129151157409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45960.129151157409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45960.129151157409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45960.129151157409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45960.129151157409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45960.129151157409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45960.129151157409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45960.129151157409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45960.129151157409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45960.129151157409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45960.129151157409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45960.129151157409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45960.129151157409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45960.129151157409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45960.129151157409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45960.129151157409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45960.129151157409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45960.129151157409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45960.129151157409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45960.129151157409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45960.129151157409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45960.129151157409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45960.129151157409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45960.129151157409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45960.129151157409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45960.129151157409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45960.129151157409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45960.129151157409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45960.129151157409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45960.129151157409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45960.129151157409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45960.129151157409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45960.129151157409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45960.129151157409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45960.129151157409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45960.129151157409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45960.129151157409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45960.129151157409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45960.129151157409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45960.129151157409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45960.129151157409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45960.129151157409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45960.129151157409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45960.129151157409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45960.129151157409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45960.129151157409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45960.129151157409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45960.129151157409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45960.129151157409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45960.129151157409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45960.129151157409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45960.129151157409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45960.129151157409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45960.129151157409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45960.129151157409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45960.129151157409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45960.129151157409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45960.129151157409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45960.129151157409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45960.129151157409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45960.129151157409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45960.129151157409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45960.129151157409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45960.129151157409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45960.129151157409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45960.129151157409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45960.129151157409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45960.129151157409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45960.129151157409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45960.129151157409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45960.129151157409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45960.129151157409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45960.129151157409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45960.129151157409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45960.129151157409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45960.129151157409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45960.129151157409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45960.129151157409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45960.129151157409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45960.129151157409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45960.129151157409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45960.129151157409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45960.129151157409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45960.129151157409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45960.129151157409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45960.129151157409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45960.129151157409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45960.129151157409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45960.129151157409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45960.129151157409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45960.129151157409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45960.129151157409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45960.129151157409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45960.129151157409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45960.129151157409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45960.129151157409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45960.129151157409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45960.129151157409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45960.129151157409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45960.129151157409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45960.129151157409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45960.129151157409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45960.129151157409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45960.129151157409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45960.129151157409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45960.129151157409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45960.129151157409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45960.129151157409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45960.129151157409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45960.129151157409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45960.129151157409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45960.129151157409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45960.129151157409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45960.129151157409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45960.129151157409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45960.129151157409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45960.129151157409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45960.129151157409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45960.129151157409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45960.129151157409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45960.129151157409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45960.129151157409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45960.129151157409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45960.129151157409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45960.129151157409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45960.129151157409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45960.129151157409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45960.129151157409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45960.129151157409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45960.129151157409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45960.129151157409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45960.129151157409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45960.129151157409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45960.129151157409</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45960.129151157409</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68.297090972220758</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39104</v>
      </c>
      <c r="F3" s="38">
        <v>45926.188877314817</v>
      </c>
      <c r="G3" s="144">
        <f t="shared" ref="G3" ca="1" si="0">IFERROR(NOW()-F3,"")</f>
        <v>33.940273842592433</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39104</v>
      </c>
      <c r="F4" s="153">
        <v>45948.661111111112</v>
      </c>
      <c r="G4" s="154">
        <f ca="1">IFERROR(NOW()-F4,"")</f>
        <v>11.468040046296665</v>
      </c>
      <c r="H4" s="153">
        <v>45948.661111111112</v>
      </c>
      <c r="I4" s="152" t="str">
        <f>IFERROR(VLOOKUP(D4,DB!A:F,6,0),"")</f>
        <v>SCECO</v>
      </c>
      <c r="J4" s="152" t="str">
        <f>IFERROR(VLOOKUP(D4,DB!A:G,7,0),"")</f>
        <v>Dead</v>
      </c>
      <c r="K4" s="152" t="s">
        <v>39122</v>
      </c>
      <c r="L4" s="152" t="str">
        <f>IFERROR(VLOOKUP(D4,DB!A:I,9,0),"")</f>
        <v>Latis</v>
      </c>
    </row>
    <row r="5" spans="1:13" ht="15">
      <c r="A5" s="152" t="s">
        <v>39123</v>
      </c>
      <c r="B5" s="152" t="str">
        <f>IFERROR(VLOOKUP(D5,DB!A:K,11,0),"")</f>
        <v>R5</v>
      </c>
      <c r="C5" s="152">
        <v>1</v>
      </c>
      <c r="D5" s="152" t="s">
        <v>33497</v>
      </c>
      <c r="E5" s="152" t="s">
        <v>39104</v>
      </c>
      <c r="F5" s="153">
        <v>45960.049467592595</v>
      </c>
      <c r="G5" s="154">
        <f ca="1">IFERROR(NOW()-F5,"")</f>
        <v>7.9683564814331476E-2</v>
      </c>
      <c r="H5" s="153">
        <v>45960.035173611112</v>
      </c>
      <c r="I5" s="152" t="str">
        <f>IFERROR(VLOOKUP(D5,DB!A:F,6,0),"")</f>
        <v>Generator-SG</v>
      </c>
      <c r="J5" s="152" t="str">
        <f>IFERROR(VLOOKUP(D5,DB!A:G,7,0),"")</f>
        <v>Good</v>
      </c>
      <c r="K5" s="152" t="s">
        <v>39124</v>
      </c>
      <c r="L5" s="152" t="str">
        <f>IFERROR(VLOOKUP(D5,DB!A:I,9,0),"")</f>
        <v>Latis</v>
      </c>
    </row>
    <row r="6" spans="1:13" ht="15">
      <c r="A6" s="152"/>
      <c r="B6" s="152" t="str">
        <f>IFERROR(VLOOKUP(D6,DB!A:K,11,0),"")</f>
        <v/>
      </c>
      <c r="C6" s="152"/>
      <c r="D6" s="152"/>
      <c r="E6" s="152"/>
      <c r="F6" s="153"/>
      <c r="G6" s="154">
        <f ca="1">IFERROR(NOW()-F6,"")</f>
        <v>45960.129151157409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45960.129151157409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45960.129151157409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45960.129151157409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45960.129151157409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45960.129151157409</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45960.129151157409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45960.129151157409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45960.129151157409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45960.129151157409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45960.129151157409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45960.129151157409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45960.129151157409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45960.129151157409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45960.129151157409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45960.129151157409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45960.129151157409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45960.129151157409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45960.129151157409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45960.129151157409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45960.129151157409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45960.129151157409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45960.129151157409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45960.129151157409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45960.129151157409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45960.129151157409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45960.129151157409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45960.129151157409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45960.129151157409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45960.129151157409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45960.129151157409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45960.129151157409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45960.129151157409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45960.129151157409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45960.129151157409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45960.129151157409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45960.129151157409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45960.129151157409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45960.129151157409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45960.129151157409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45960.129151157409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45960.129151157409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45960.129151157409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45960.129151157409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45960.129151157409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45960.129151157409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45960.129151157409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45960.129151157409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45960.129151157409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45960.129151157409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45960.129151157409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45960.129151157409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45960.129151157409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45960.129151157409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45960.129151157409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45960.129151157409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45960.129151157409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45960.129151157409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45960.129151157409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45960.129151157409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45960.129151157409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45960.129151157409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45960.129151157409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45960.129151157409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45960.129151157409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45960.129151157409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45960.129151157409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45960.129151157409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45960.129151157409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45960.129151157409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45960.129151157409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45960.129151157409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45960.129151157409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45960.129151157409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45960.129151157409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45960.129151157409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45960.129151157409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45960.129151157409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45960.129151157409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45960.129151157409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45960.129151157409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45960.129151157409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45960.129151157409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45960.129151157409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45960.129151157409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45960.129151157409</v>
      </c>
      <c r="H91" s="153"/>
      <c r="I91" s="152" t="str">
        <f>IFERROR(VLOOKUP(D91,DB!A:F,6,0),"")</f>
        <v/>
      </c>
      <c r="J91" s="152" t="str">
        <f>IFERROR(VLOOKUP(D91,DB!A:G,7,0),"")</f>
        <v/>
      </c>
      <c r="K91" s="152"/>
      <c r="L91" s="152" t="str">
        <f>IFERROR(VLOOKUP(D91,DB!A:I,9,0),"")</f>
        <v/>
      </c>
    </row>
    <row r="92" spans="1:12" ht="15">
      <c r="A92" s="158"/>
      <c r="B92" s="158" t="str">
        <f>IFERROR(VLOOKUP(D92,DB!A:K,11,0),"")</f>
        <v/>
      </c>
      <c r="C92" s="158"/>
      <c r="D92" s="158"/>
      <c r="E92" s="158"/>
      <c r="F92" s="159"/>
      <c r="G92" s="160">
        <f ca="1">IFERROR(NOW()-F92,"")</f>
        <v>45960.129151157409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45960.129151157409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45960.129151157409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45960.129151157409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45960.129151157409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45960.129151157409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45960.129151157409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45960.129151157409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45960.129151157409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45960.129151157409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45960.129151157409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45960.129151157409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45960.129151157409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45960.129151157409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45960.129151157409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45960.129151157409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45960.129151157409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45960.129151157409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45960.129151157409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45960.129151157409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45960.129151157409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45960.129151157409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45960.129151157409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45960.129151157409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45960.129151157409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45960.129151157409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45960.129151157409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45960.129151157409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45960.129151157409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45960.129151157409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45960.129151157409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45960.129151157409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45960.129151157409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45960.129151157409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45960.129151157409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45960.129151157409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45960.129151157409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45960.129151157409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45960.129151157409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45960.129151157409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45960.129151157409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45960.129151157409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45960.129151157409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45960.129151157409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45960.129151157409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45960.129151157409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45960.129151157409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45960.129151157409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45960.129151157409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45960.129151157409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45960.129151157409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45960.129151157409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45960.129151157409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45960.129151157409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45960.129151157409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45960.129151157409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45960.129151157409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45960.129151157409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45960.129151157409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45960.129151157409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45960.129151157409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45960.129151157409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45960.129151157409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45960.129151157409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45960.129151157409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45960.129151157409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45960.129151157409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45960.129151157409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45960.129151157409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45960.129151157409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45960.129151157409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45960.129151157409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45960.129151157409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45960.129151157409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45960.129151157409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45960.129151157409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45960.129151157409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45960.129151157409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45960.129151157409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45960.129151157409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45960.129151157409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45960.129151157409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45960.129151157409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45960.129151157409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45960.129151157409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45960.129151157409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45960.129151157409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45960.129151157409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45960.129151157409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45960.129151157409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45960.129151157409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45960.129151157409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45960.129151157409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45960.129151157409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45960.129151157409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45960.129151157409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45960.129151157409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45960.129151157409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45960.129151157409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45960.129151157409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45960.129151157409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45960.129151157409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45960.129151157409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45960.129151157409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45960.129151157409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45960.129151157409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45960.129151157409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45960.129151157409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45960.129151157409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45960.129151157409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45960.129151157409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45960.129151157409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45960.129151157409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45960.129151157409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45960.129151157409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45960.129151157409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45960.129151157409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45960.129151157409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45960.129151157409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45960.129151157409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45960.129151157409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45960.129151157409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45960.129151157409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45960.129151157409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45960.129151157409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45960.129151157409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45960.129151157409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45960.129151157409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45960.129151157409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45960.129151157409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45960.129151157409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45960.129151157409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45960.129151157409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45960.129151157409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45960.129151157409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45960.129151157409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45960.129151157409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45960.129151157409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45960.129151157409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45960.129151157409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45960.129151157409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45960.129151157409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45960.129151157409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45960.129151157409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45960.129151157409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45960.129151157409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45960.129151157409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45960.129151157409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45960.129151157409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45960.129151157409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45960.129151157409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45960.129151157409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45960.129151157409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45960.129151157409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45960.129151157409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45960.129151157409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45960.129151157409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45960.129151157409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45960.129151157409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45960.129151157409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45960.129151157409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45960.129151157409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45960.129151157409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45960.129151157409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45960.129151157409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45960.129151157409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45960.129151157409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45960.129151157409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45960.129151157409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45960.129151157409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45960.129151157409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45960.129151157409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45960.129151157409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45960.129151157409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45960.129151157409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45960.129151157409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45960.129151157409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45960.129151157409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45960.129151157409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45960.129151157409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45960.129151157409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45960.129151157409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45960.129151157409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45960.129151157409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45960.129151157409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45960.129151157409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45960.129151157409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45960.129151157409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45960.129151157409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45960.129151157409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45960.129151157409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45960.129151157409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45960.129151157409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45960.129151157409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45960.129151157409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45960.129151157409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45960.129151157409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45960.129151157409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45960.129151157409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45960.129151157409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45960.129151157409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45960.129151157409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45960.129151157409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45960.129151157409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45960.129151157409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45960.129151157409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45960.129151157409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45960.129151157409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45960.129151157409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45960.129151157409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45960.129151157409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45960.129151157409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45960.129151157409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45960.129151157409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45960.129151157409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45960.129151157409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45960.129151157409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45960.129151157409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45960.129151157409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45960.129151157409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45960.129151157409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45960.129151157409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45960.129151157409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45960.129151157409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45960.129151157409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45960.129151157409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45960.129151157409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45960.129151157409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45960.129151157409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45960.129151157409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45960.129151157409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45960.129151157409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45960.129151157409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45960.129151157409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45960.129151157409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45960.129151157409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45960.129151157409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45960.129151157409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45960.129151157409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45960.129151157409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45960.129151157409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45960.129151157409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45960.129151157409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45960.129151157409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45960.129151157409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45960.129151157409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45960.129151157409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45960.129151157409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45960.129151157409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45960.129151157409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45960.129151157409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45960.129151157409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45960.129151157409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45960.129151157409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45960.129151157409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45960.129151157409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45960.129151157409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45960.129151157409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45960.129151157409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45960.129151157409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45960.129151157409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45960.129151157409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45960.129151157409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45960.129151157409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45960.129151157409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45960.129151157409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45960.129151157409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45960.129151157409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45960.129151157409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45960.129151157409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45960.129151157409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45960.129151157409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45960.129151157409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45960.129151157409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45960.129151157409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45960.129151157409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45960.129151157409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45960.129151157409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45960.129151157409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45960.129151157409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45960.129151157409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45960.129151157409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45960.129151157409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45960.129151157409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45960.129151157409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45960.129151157409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45960.129151157409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45960.129151157409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45960.129151157409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45960.129151157409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45960.129151157409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45960.129151157409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45960.129151157409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45960.129151157409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45960.129151157409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45960.129151157409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45960.129151157409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45960.129151157409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45960.129151157409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45960.129151157409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45960.129151157409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45960.129151157409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45960.129151157409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45960.129151157409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45960.129151157409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45960.129151157409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45960.129151157409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45960.129151157409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45960.129151157409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45960.129151157409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45960.129151157409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45960.129151157409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45960.129151157409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45960.129151157409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45960.129151157409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45960.129151157409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45960.129151157409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45960.129151157409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45960.129151157409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45960.129151157409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45960.129151157409</v>
      </c>
      <c r="H412" s="159"/>
      <c r="I412" s="158" t="str">
        <f>IFERROR(VLOOKUP(D412,DB!A:F,6,0),"")</f>
        <v/>
      </c>
      <c r="J412" s="158" t="str">
        <f>IFERROR(VLOOKUP(D412,DB!A:G,7,0),"")</f>
        <v/>
      </c>
      <c r="K412" s="158"/>
      <c r="L412" s="158" t="str">
        <f>IFERROR(VLOOKUP(D412,DB!A:I,9,0),"")</f>
        <v/>
      </c>
    </row>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22" ht="15"/>
    <row r="523" ht="15"/>
    <row r="525" ht="15"/>
    <row r="526" ht="15"/>
    <row r="527" ht="15"/>
    <row r="528" ht="15"/>
    <row r="530" ht="15"/>
    <row r="531" ht="15"/>
    <row r="538" ht="15"/>
    <row r="539" ht="15"/>
    <row r="540" ht="15"/>
    <row r="541" ht="15"/>
    <row r="542" ht="15"/>
    <row r="543" ht="15"/>
    <row r="546" ht="15"/>
    <row r="547" ht="15"/>
    <row r="548" ht="15"/>
    <row r="549" ht="15"/>
    <row r="550" ht="15"/>
    <row r="551" ht="15"/>
    <row r="552" ht="15"/>
    <row r="553" ht="15"/>
    <row r="554" ht="15"/>
    <row r="555" ht="15"/>
    <row r="556" ht="15"/>
    <row r="557"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3" ht="15"/>
    <row r="614" ht="15"/>
    <row r="651" ht="15"/>
    <row r="652" ht="15"/>
    <row r="653" ht="15"/>
    <row r="654" ht="15"/>
    <row r="655" ht="15"/>
    <row r="656" ht="15"/>
    <row r="657" ht="15"/>
    <row r="658" ht="15"/>
    <row r="659" ht="15"/>
    <row r="660"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1" ht="15"/>
    <row r="742" ht="15"/>
    <row r="743" ht="15"/>
    <row r="745" ht="15"/>
    <row r="746"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9" ht="15"/>
    <row r="780" ht="15"/>
    <row r="950" ht="15"/>
    <row r="951" ht="15"/>
    <row r="952" ht="15"/>
    <row r="953" ht="15"/>
    <row r="954" ht="15"/>
    <row r="955" ht="15"/>
    <row r="961" ht="15"/>
    <row r="962" ht="15"/>
    <row r="963" ht="15"/>
    <row r="964" ht="15"/>
    <row r="965" ht="15"/>
    <row r="966" ht="15"/>
    <row r="967"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8" ht="15"/>
    <row r="1019" ht="15"/>
    <row r="1025" ht="15"/>
    <row r="1026" ht="15"/>
    <row r="1028" ht="15"/>
    <row r="1029" ht="15"/>
    <row r="1030" ht="15"/>
    <row r="1031" ht="15"/>
    <row r="1032" ht="15"/>
    <row r="1033" ht="15"/>
    <row r="1034" ht="15"/>
    <row r="1036" ht="15"/>
    <row r="1037" ht="15"/>
    <row r="1038"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7" ht="15"/>
    <row r="1108" ht="15"/>
    <row r="1109" ht="15"/>
    <row r="1110" ht="15"/>
    <row r="1111" ht="15"/>
    <row r="1112" ht="15"/>
    <row r="1113" ht="15"/>
    <row r="1114" ht="15"/>
    <row r="1115" ht="15"/>
    <row r="1116" ht="15"/>
    <row r="1117" ht="15"/>
    <row r="1118" ht="15"/>
    <row r="1119" ht="15"/>
    <row r="1120" ht="15"/>
    <row r="1122" ht="15"/>
    <row r="1123" ht="15"/>
    <row r="1124" ht="15"/>
    <row r="1125" ht="15"/>
    <row r="1126" ht="15"/>
    <row r="1127" ht="15"/>
    <row r="1128" ht="15"/>
    <row r="1129" ht="15"/>
    <row r="1130" ht="15"/>
    <row r="1131" ht="15"/>
    <row r="1132" ht="15"/>
    <row r="1133" ht="15"/>
    <row r="1136" ht="15"/>
    <row r="1137" ht="15"/>
    <row r="1138" ht="15"/>
    <row r="1139" ht="15"/>
    <row r="1140" ht="15"/>
    <row r="1141" ht="15"/>
    <row r="1142"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73" ht="15"/>
    <row r="1174" ht="15"/>
    <row r="1177" ht="15"/>
    <row r="1178" ht="15"/>
    <row r="1179" ht="15"/>
    <row r="1180" ht="15"/>
    <row r="1181" ht="15"/>
    <row r="1182" ht="15"/>
    <row r="1183" ht="15"/>
    <row r="1184" ht="15"/>
    <row r="1187" ht="15"/>
    <row r="1188" ht="15"/>
    <row r="1189" ht="15"/>
    <row r="1190" ht="15"/>
    <row r="1191" ht="15"/>
    <row r="1192" ht="15"/>
    <row r="1193" ht="15"/>
    <row r="1194" ht="15"/>
    <row r="1195" ht="15"/>
    <row r="1196" ht="15"/>
    <row r="1197" ht="15"/>
    <row r="1198" ht="15"/>
    <row r="1200" ht="15"/>
    <row r="1201" ht="15"/>
    <row r="1202" ht="15"/>
    <row r="1205" ht="15"/>
    <row r="1207" ht="15"/>
    <row r="1209" ht="15"/>
    <row r="1212" ht="15"/>
    <row r="1213" ht="15"/>
    <row r="1214" ht="15"/>
    <row r="1216" ht="15"/>
    <row r="1218" ht="15"/>
    <row r="1219" ht="15"/>
    <row r="1220" ht="15"/>
    <row r="1221" ht="15"/>
    <row r="1222" ht="15"/>
    <row r="1224" ht="15"/>
    <row r="1225" ht="15"/>
    <row r="1226" ht="15"/>
    <row r="1227" ht="15"/>
    <row r="1229" ht="15"/>
    <row r="1231" ht="15"/>
    <row r="1232" ht="15"/>
    <row r="1234" ht="15"/>
    <row r="1235" ht="15"/>
    <row r="1236" ht="15"/>
    <row r="1237" ht="15"/>
    <row r="1239" ht="15"/>
    <row r="1241" ht="15"/>
    <row r="1242" ht="15"/>
    <row r="1243" ht="15"/>
    <row r="1244" ht="15"/>
    <row r="1246" ht="15"/>
    <row r="1247" ht="15"/>
    <row r="1248" ht="15"/>
    <row r="1249" ht="15"/>
    <row r="1250" ht="15"/>
    <row r="1251" ht="15"/>
    <row r="1252" ht="15"/>
    <row r="1255" ht="15"/>
    <row r="1257" ht="15"/>
    <row r="1258" ht="15"/>
    <row r="1259" ht="15"/>
    <row r="1260" ht="15"/>
    <row r="1261" ht="15"/>
    <row r="1262" ht="15"/>
    <row r="1263" ht="15"/>
    <row r="1264" ht="15"/>
    <row r="1267" ht="15"/>
    <row r="1268" ht="15"/>
    <row r="1270" ht="15"/>
    <row r="1272" ht="15"/>
    <row r="1273" ht="15"/>
    <row r="1274" ht="15"/>
    <row r="1275" ht="15"/>
    <row r="1276" ht="15"/>
    <row r="1280" ht="15"/>
    <row r="1281" ht="15"/>
    <row r="1283" ht="15"/>
    <row r="1284" ht="15"/>
    <row r="1287" ht="15"/>
    <row r="1288" ht="15"/>
    <row r="1289" ht="15"/>
    <row r="1296" ht="15"/>
    <row r="1297" ht="15"/>
  </sheetData>
  <dataValidations count="2">
    <dataValidation allowBlank="1" showInputMessage="1" showErrorMessage="1" sqref="E1" xr:uid="{920C6338-E771-4DAE-8C89-92A9093EA4DE}"/>
    <dataValidation type="list" allowBlank="1" showInputMessage="1" showErrorMessage="1" sqref="E2:E41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2"/>
      <c r="E2" s="106"/>
      <c r="F2" s="107"/>
      <c r="G2" s="77">
        <f ca="1">IFERROR(NOW()-F2,"-")</f>
        <v>45960.129151157409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1"/>
      <c r="E3" s="106"/>
      <c r="F3" s="107"/>
      <c r="G3" s="77">
        <f ca="1">IFERROR(NOW()-F3,"-")</f>
        <v>45960.129151157409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45960.129151157409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45960.129151157409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45960.129151157409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45960.129151157409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45960.129151157409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45960.129151157409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45960.129151157409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45960.129151157409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45960.129151157409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45960.129151157409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45960.129151157409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45960.129151157409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45960.129151157409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45960.129151157409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45960.129151157409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45960.129151157409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45960.129151157409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45960.129151157409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45960.129151157409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45960.129151157409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45960.129151157409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45960.129151157409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45960.129151157409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45960.129151157409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45960.129151157409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45960.129151157409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45960.129151157409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45960.129151157409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45960.129151157409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45960.129151157409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45960.129151157409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45960.129151157409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45960.129151157409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45960.129151157409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45960.129151157409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45960.129151157409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45960.129151157409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45960.129151157409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45960.129151157409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45960.129151157409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45960.129151157409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45960.129151157409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45960.129151157409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45960.129151157409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45960.129151157409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45960.129151157409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45960.129151157409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45960.129151157409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45960.129151157409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45960.129151157409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45960.129151157409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45960.129151157409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45960.129151157409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45960.129151157409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45960.129151157409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45960.129151157409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45960.129151157409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45960.129151157409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45960.129151157409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45960.129151157409</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2025-10-30T00:07:47Z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